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mc:AlternateContent xmlns:mc="http://schemas.openxmlformats.org/markup-compatibility/2006">
    <mc:Choice Requires="x15">
      <x15ac:absPath xmlns:x15ac="http://schemas.microsoft.com/office/spreadsheetml/2010/11/ac" url="Y:\Réadaptation\Management des contrats\Commun\5. Projets et collaborations\2. Projets REA\CX - Evaluation rendement\5. Phase 3 - Implémentation\"/>
    </mc:Choice>
  </mc:AlternateContent>
  <xr:revisionPtr revIDLastSave="0" documentId="13_ncr:1_{9CCE0C8D-3CD5-40E8-AB46-3038A3AD3F1C}" xr6:coauthVersionLast="47" xr6:coauthVersionMax="47" xr10:uidLastSave="{00000000-0000-0000-0000-000000000000}"/>
  <bookViews>
    <workbookView xWindow="-28920" yWindow="-120" windowWidth="29040" windowHeight="15720" tabRatio="818" xr2:uid="{00000000-000D-0000-FFFF-FFFF00000000}"/>
  </bookViews>
  <sheets>
    <sheet name="Données et informations de base" sheetId="3" r:id="rId1"/>
    <sheet name="Employabilité" sheetId="1" r:id="rId2"/>
    <sheet name="Productivité" sheetId="4" r:id="rId3"/>
    <sheet name="Evaluation globale (facultatif)" sheetId="6" r:id="rId4"/>
    <sheet name="Rendement" sheetId="5" r:id="rId5"/>
    <sheet name="Evolution dans le temps" sheetId="7" r:id="rId6"/>
    <sheet name="BDD" sheetId="2" state="hidden" r:id="rId7"/>
  </sheets>
  <definedNames>
    <definedName name="_xlnm._FilterDatabase" localSheetId="6" hidden="1">BDD!$A$1:$D$129</definedName>
    <definedName name="_xlnm.Print_Area" localSheetId="0">'Données et informations de base'!$B$2:$N$33</definedName>
    <definedName name="_xlnm.Print_Area" localSheetId="1">Employabilité!$B$1:$K$76</definedName>
    <definedName name="_xlnm.Print_Area" localSheetId="3">'Evaluation globale (facultatif)'!$B$19:$J$41</definedName>
    <definedName name="_xlnm.Print_Area" localSheetId="5">'Evolution dans le temps'!$B$4:$O$29</definedName>
    <definedName name="_xlnm.Print_Area" localSheetId="2">Productivité!$B$19:$L$63</definedName>
    <definedName name="_xlnm.Print_Area" localSheetId="4">Rendement!$B$1:$O$29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34" i="4" l="1"/>
  <c r="G30" i="1"/>
  <c r="G29" i="1"/>
  <c r="I32" i="6"/>
  <c r="I30" i="6"/>
  <c r="H26" i="4"/>
  <c r="H27" i="4" s="1"/>
  <c r="L29" i="5"/>
  <c r="C9" i="7" l="1"/>
  <c r="C9" i="5"/>
  <c r="C9" i="6"/>
  <c r="C9" i="4"/>
  <c r="C9" i="1"/>
  <c r="C19" i="7"/>
  <c r="C8" i="7" l="1"/>
  <c r="C7" i="7"/>
  <c r="C6" i="7"/>
  <c r="I29" i="6" l="1"/>
  <c r="H49" i="4"/>
  <c r="H50" i="4" s="1"/>
  <c r="H41" i="4"/>
  <c r="H42" i="4" s="1"/>
  <c r="H33" i="4"/>
  <c r="H52" i="4" l="1"/>
  <c r="C8" i="6"/>
  <c r="C7" i="6"/>
  <c r="C6" i="6"/>
  <c r="C8" i="5"/>
  <c r="C7" i="5"/>
  <c r="C6" i="5"/>
  <c r="C8" i="4"/>
  <c r="C7" i="4"/>
  <c r="C6" i="4"/>
  <c r="F53" i="4" l="1"/>
  <c r="C7" i="1" l="1"/>
  <c r="C8" i="1"/>
  <c r="C6" i="1"/>
  <c r="G56" i="1"/>
  <c r="G57" i="1" s="1"/>
  <c r="G38" i="1"/>
  <c r="G39" i="1" s="1"/>
  <c r="G48" i="1"/>
  <c r="G49" i="1" s="1"/>
  <c r="G59" i="1" l="1"/>
  <c r="J5" i="5" s="1"/>
  <c r="F60" i="1" l="1"/>
</calcChain>
</file>

<file path=xl/sharedStrings.xml><?xml version="1.0" encoding="utf-8"?>
<sst xmlns="http://schemas.openxmlformats.org/spreadsheetml/2006/main" count="226" uniqueCount="139">
  <si>
    <t>Employeur :</t>
  </si>
  <si>
    <t>TOTAL</t>
  </si>
  <si>
    <t>Moyenne</t>
  </si>
  <si>
    <r>
      <t>Section 2: relation client et présentation personnelle</t>
    </r>
    <r>
      <rPr>
        <sz val="11"/>
        <color theme="1"/>
        <rFont val="Arial"/>
        <family val="2"/>
      </rPr>
      <t xml:space="preserve"> (30 points maximum)</t>
    </r>
  </si>
  <si>
    <r>
      <t>Section 4: Compétences interpersonnelles et relationnelles</t>
    </r>
    <r>
      <rPr>
        <sz val="11"/>
        <color theme="1"/>
        <rFont val="Arial"/>
        <family val="2"/>
      </rPr>
      <t xml:space="preserve"> (25 points maximum)</t>
    </r>
  </si>
  <si>
    <t>Évaluation globale et perspectives futures</t>
  </si>
  <si>
    <t>Indice de potentiel professionnel</t>
  </si>
  <si>
    <t>Non attribué</t>
  </si>
  <si>
    <t>C'est quoi le rendement ?</t>
  </si>
  <si>
    <t>Productivité</t>
  </si>
  <si>
    <t>Employabilité</t>
  </si>
  <si>
    <t>Données de la personne assurée</t>
  </si>
  <si>
    <t>Cadre légal</t>
  </si>
  <si>
    <t>Nom et prénom :</t>
  </si>
  <si>
    <t xml:space="preserve">Base de données </t>
  </si>
  <si>
    <t>1. Cadre légal</t>
  </si>
  <si>
    <t>7d LAI</t>
  </si>
  <si>
    <t>14a LAI</t>
  </si>
  <si>
    <t>14quater LAI</t>
  </si>
  <si>
    <t>15 LAI</t>
  </si>
  <si>
    <t>16 LAI</t>
  </si>
  <si>
    <t>17 LAI</t>
  </si>
  <si>
    <t>18 LAI</t>
  </si>
  <si>
    <t>Objectif de l'outil</t>
  </si>
  <si>
    <t>Echelle d'évaluation</t>
  </si>
  <si>
    <t>Insuffisant - Le bénéficiaire ne répond pas aux attentes</t>
  </si>
  <si>
    <t>Faible - Le bénéficiaire a des difficultés significatives</t>
  </si>
  <si>
    <t>Acceptable - Le bénéficiaire répond aux attentes de base</t>
  </si>
  <si>
    <t>Bon - Le bénéficiaire montre de bonnes compétences</t>
  </si>
  <si>
    <t>Evaluation globale</t>
  </si>
  <si>
    <t>Le bénéficiaire comprend-il bien ce qu'on attend de lui ?</t>
  </si>
  <si>
    <t>Le bénéficiaire fournit-il un travail appliqué et soigné ?</t>
  </si>
  <si>
    <t>Le bénéficiaire fait-il le lien entre la formation théorique et pratique ?</t>
  </si>
  <si>
    <t>Le bénéficiaire organise-t-il bien son travail et ses priorités ?</t>
  </si>
  <si>
    <t>Le bénéficiaire est-il attentif aux besoins et attentes des clients ?</t>
  </si>
  <si>
    <t>La tenue et l'hygiène du bénéficiaire sont-elles appropriées ?</t>
  </si>
  <si>
    <t>Le comportement du bénéficiaire est-il approprié ?</t>
  </si>
  <si>
    <t>Le bénéficiaire respecte-t-il les consignes et règles internes ?</t>
  </si>
  <si>
    <t>Le bénéficiaire respecte-t-il la hiérarchie de l’entreprise ?</t>
  </si>
  <si>
    <t>Le bénéficiaire semble-t-il motivé et engagé dans son métier ?</t>
  </si>
  <si>
    <t>Le bénéficiaire montre-t-il de l'intérêt à acquérir de nouvelles connaissances ?</t>
  </si>
  <si>
    <t>Le bénéficiaire fait-il preuve d’initiative ?</t>
  </si>
  <si>
    <t>Le bénéficiaire se présente-t-il à l'heure ?</t>
  </si>
  <si>
    <t>Le bénéficiaire persévère-t-il malgré les difficultés ?</t>
  </si>
  <si>
    <t>Le bénéficiaire gère-t-il son stress de façon adéquate ?</t>
  </si>
  <si>
    <t>Le bénéficiaire écoute-t-il attentivement et montre-t-il qu'il comprend les points de vue des autres ?</t>
  </si>
  <si>
    <t>Le bénéficiaire collabore-t-il efficacement avec les autres membres de l'équipe ?</t>
  </si>
  <si>
    <t>Le bénéficiaire montre-t-il du respect et de l'empathie envers ses collègues ?</t>
  </si>
  <si>
    <t>Le bénéficiaire gère-t-il les conflits de manière constructive et professionnelle ?</t>
  </si>
  <si>
    <t>Le bénéficiaire assume-t-il la responsabilité de ses actions ?</t>
  </si>
  <si>
    <t>Evaluation de l'employabilité</t>
  </si>
  <si>
    <t>Le rythme de travail est-il constant et soutenu ?</t>
  </si>
  <si>
    <t>Le bénéficiaire accomplit-il une quantité de travail satisfaisante par rapport aux attentes du poste ?</t>
  </si>
  <si>
    <t>Produit-il un volume de tâches suffisant sur une journée/semaine typique ?</t>
  </si>
  <si>
    <t>Le bénéficiaire termine-t-il ses tâches dans les temps convenus ?</t>
  </si>
  <si>
    <t>Gère-t-il efficacement son temps sans se laisser dépasser ?</t>
  </si>
  <si>
    <t>Respecte-t-il les échéances même en cas de pression ou de changements ?</t>
  </si>
  <si>
    <t>La qualité est-elle maintenue même quand la charge de travail augmente ?</t>
  </si>
  <si>
    <t>Le bénéficiaire exécute-t-il les tâches avec un bon rapport entre effort et résultat ?</t>
  </si>
  <si>
    <t>Travaille-t-il sans pertes de temps inutiles ou distractions excessives ?</t>
  </si>
  <si>
    <t>Utilise-t-il les outils ou méthodes de travail de manière optimale ?</t>
  </si>
  <si>
    <t>Le bénéficiaire identifie-t-il les tâches prioritaires?</t>
  </si>
  <si>
    <t>Organise-t-il ses journées ou semaines de manière structurée ?</t>
  </si>
  <si>
    <t>Sait-il adapter ses priorités si des imprévus surviennent ?</t>
  </si>
  <si>
    <t>Travaille-t-il de manière logique et ordonnée ?</t>
  </si>
  <si>
    <t>Taux d'employabilité</t>
  </si>
  <si>
    <t>Taux de productivité</t>
  </si>
  <si>
    <t>Taux de rendement</t>
  </si>
  <si>
    <t>Le bénéficiaire a-t-il montré une progression régulière dans ses compétences depuis le début de la formation ?</t>
  </si>
  <si>
    <t>Calcul du rendement - Fiche d'explication</t>
  </si>
  <si>
    <t>Evaluation de la productivité</t>
  </si>
  <si>
    <t>Remarques de l'entreprise</t>
  </si>
  <si>
    <t>Taux de présence en stage</t>
  </si>
  <si>
    <t>Graphique d'évolution du taux de rendement</t>
  </si>
  <si>
    <t>Taux de rendement identifié</t>
  </si>
  <si>
    <t>L'autonomie du bénéficiaire dans ses tâches donne-t-elle satisfaction ?</t>
  </si>
  <si>
    <t>L’investissement en temps, encadrement et matériel auprès du bénéficiaire est-il justifié au regard des résultats obtenus ?</t>
  </si>
  <si>
    <t xml:space="preserve">Cet outil d'évaluation permet de noter le rendement des bénéficiaires en fonction de leur performance globale. </t>
  </si>
  <si>
    <t>Le travail du bénéficiaire est-il satisfaisant par rapport aux autres collaborateurs ?</t>
  </si>
  <si>
    <t>Le contact client du bénéficiaire est-il adéquat ?</t>
  </si>
  <si>
    <t>Numéro de stage (stages différents)</t>
  </si>
  <si>
    <t>Age du bénéficiaire</t>
  </si>
  <si>
    <t>Profession</t>
  </si>
  <si>
    <t>Nom et prénom</t>
  </si>
  <si>
    <t xml:space="preserve">Nom et prénom </t>
  </si>
  <si>
    <t xml:space="preserve">Profession </t>
  </si>
  <si>
    <t>En tant qu'employeur, seriez-vous prêt à rétribuer le travail du bénéficiaire  ?</t>
  </si>
  <si>
    <t>Le bénéficiaire est-il capable de travailler de manière autonome les tâches prévues dans le cahier des charges ou le plan de formation ?</t>
  </si>
  <si>
    <t>Remarques globales de l'entreprise (facultatif)</t>
  </si>
  <si>
    <t xml:space="preserve">Commentaire </t>
  </si>
  <si>
    <t>Très bon - Le bénéficiaire répond parfaitement aux attentes</t>
  </si>
  <si>
    <t>0% - 20%</t>
  </si>
  <si>
    <t>21% - 40%</t>
  </si>
  <si>
    <t>41% - 60%</t>
  </si>
  <si>
    <t>61% - 80%</t>
  </si>
  <si>
    <t>81% - 100%</t>
  </si>
  <si>
    <t>-</t>
  </si>
  <si>
    <t>Le rendement équivaut à…</t>
  </si>
  <si>
    <t>Date du stage (JJ.MM.AAAA)</t>
  </si>
  <si>
    <t>Rendement moyen</t>
  </si>
  <si>
    <t>2. Année de formation</t>
  </si>
  <si>
    <t>1ère année de formation</t>
  </si>
  <si>
    <t>2ème année de formation</t>
  </si>
  <si>
    <t>3ème année de formation</t>
  </si>
  <si>
    <t>4ème année de formation</t>
  </si>
  <si>
    <t>Année de formation</t>
  </si>
  <si>
    <t>Evolution dans le temps</t>
  </si>
  <si>
    <t>L'onglet portant sur l'évaluation dans le temps est à disposition des formations longues durées (par exemple, CFC auprès d'un centre de formation).</t>
  </si>
  <si>
    <t>Le document peut être partagé par les équipes de réadaptation lors d'un changement de prestataire pour faire le suivi sur la durée du processus de réadaptation.</t>
  </si>
  <si>
    <t>A compléter par l'entreprise / le prestataire</t>
  </si>
  <si>
    <t>Il n'est pas nécessaire de réaliser l'évaluation lorsque le taux de présence est inférieur à 50%.</t>
  </si>
  <si>
    <t>Version 1 de l'outil éditée en 2026</t>
  </si>
  <si>
    <t>Date d'impression de l'évaluation</t>
  </si>
  <si>
    <t>Si un ou plusieurs retards sont constatés, ce nombre est-il convenable et l’employeur est-il informé ?</t>
  </si>
  <si>
    <r>
      <t xml:space="preserve">Section 1 : Volume de travail </t>
    </r>
    <r>
      <rPr>
        <sz val="11"/>
        <color theme="1"/>
        <rFont val="Arial"/>
        <family val="2"/>
      </rPr>
      <t>(15 points maximum)</t>
    </r>
  </si>
  <si>
    <r>
      <t xml:space="preserve">Section 3: Efficacité dans l'exécution des tâches </t>
    </r>
    <r>
      <rPr>
        <sz val="11"/>
        <color theme="1"/>
        <rFont val="Arial"/>
        <family val="2"/>
      </rPr>
      <t>(20 points maximum)</t>
    </r>
  </si>
  <si>
    <r>
      <t xml:space="preserve">Section 4: Priorisation et organisation du travail </t>
    </r>
    <r>
      <rPr>
        <sz val="11"/>
        <color theme="1"/>
        <rFont val="Arial"/>
        <family val="2"/>
      </rPr>
      <t>(20 points maximum)</t>
    </r>
  </si>
  <si>
    <t>Taux section</t>
  </si>
  <si>
    <t>Pour les entreprises, le document doit être remis en format PDF aux conseillères/conseillers.</t>
  </si>
  <si>
    <r>
      <t xml:space="preserve">Le rendement doit s'évaluer </t>
    </r>
    <r>
      <rPr>
        <b/>
        <sz val="10"/>
        <color theme="1"/>
        <rFont val="Arial"/>
        <family val="2"/>
      </rPr>
      <t>en tenant pour référence le premier marché de l'emploi.</t>
    </r>
  </si>
  <si>
    <t>3. Type d'évaluateur</t>
  </si>
  <si>
    <t>Prestataire AI</t>
  </si>
  <si>
    <t>Entreprise</t>
  </si>
  <si>
    <t>Le bénéficiaire sait-il gérer son temps entre disponibilité scolaire/formation, privée et professionnelle ?</t>
  </si>
  <si>
    <r>
      <t>Section 3: Attitude et engagement professionnel</t>
    </r>
    <r>
      <rPr>
        <sz val="11"/>
        <color theme="1"/>
        <rFont val="Arial"/>
        <family val="2"/>
      </rPr>
      <t xml:space="preserve"> (35 points maximum)</t>
    </r>
  </si>
  <si>
    <r>
      <t>Section 1: Compréhension du travail et compétences techniques</t>
    </r>
    <r>
      <rPr>
        <sz val="11"/>
        <color theme="1"/>
        <rFont val="Arial"/>
        <family val="2"/>
      </rPr>
      <t xml:space="preserve"> (30 points maximum)</t>
    </r>
  </si>
  <si>
    <r>
      <t xml:space="preserve">Section 2: Respect des délais et gestion du temps </t>
    </r>
    <r>
      <rPr>
        <sz val="11"/>
        <color theme="1"/>
        <rFont val="Arial"/>
        <family val="2"/>
      </rPr>
      <t>(15 points maximum)</t>
    </r>
  </si>
  <si>
    <t>4. Type de stage</t>
  </si>
  <si>
    <t>Atelier/Centre</t>
  </si>
  <si>
    <t>Type de stage</t>
  </si>
  <si>
    <t>-&gt; à compléter par les prestataires</t>
  </si>
  <si>
    <r>
      <t xml:space="preserve">Les onglets </t>
    </r>
    <r>
      <rPr>
        <b/>
        <sz val="10"/>
        <color theme="1"/>
        <rFont val="Arial"/>
        <family val="2"/>
      </rPr>
      <t>"Employabilité"</t>
    </r>
    <r>
      <rPr>
        <sz val="10"/>
        <color theme="1"/>
        <rFont val="Arial"/>
        <family val="2"/>
      </rPr>
      <t xml:space="preserve"> et </t>
    </r>
    <r>
      <rPr>
        <b/>
        <sz val="10"/>
        <color theme="1"/>
        <rFont val="Arial"/>
        <family val="2"/>
      </rPr>
      <t>"Productivité"</t>
    </r>
    <r>
      <rPr>
        <sz val="10"/>
        <color theme="1"/>
        <rFont val="Arial"/>
        <family val="2"/>
      </rPr>
      <t xml:space="preserve"> doivent être complété par l'entreprise / le prestataire. L'onglet </t>
    </r>
    <r>
      <rPr>
        <b/>
        <sz val="10"/>
        <color theme="1"/>
        <rFont val="Arial"/>
        <family val="2"/>
      </rPr>
      <t xml:space="preserve">"Evaluation globale" </t>
    </r>
    <r>
      <rPr>
        <sz val="10"/>
        <color theme="1"/>
        <rFont val="Arial"/>
        <family val="2"/>
      </rPr>
      <t xml:space="preserve">est facultatif. </t>
    </r>
  </si>
  <si>
    <t xml:space="preserve">Cet outil d'évaluation doit être utilisé lors de stage réalisé sur le premier marché et/ou dans les ateliers en centre. </t>
  </si>
  <si>
    <t>L'outil doit être remis en format PDF en annexe des rapports. La fréquence d'évaluation se calque sur la fréquence de remise des rapports et dépend des besoins des équipes de réadaptation.</t>
  </si>
  <si>
    <r>
      <t xml:space="preserve">Répondez </t>
    </r>
    <r>
      <rPr>
        <b/>
        <sz val="10"/>
        <color theme="1"/>
        <rFont val="Arial"/>
        <family val="2"/>
      </rPr>
      <t xml:space="preserve">spontanément </t>
    </r>
    <r>
      <rPr>
        <sz val="10"/>
        <color theme="1"/>
        <rFont val="Arial"/>
        <family val="2"/>
      </rPr>
      <t>sans devoir y réaliser une réflexion approfondie par question.</t>
    </r>
  </si>
  <si>
    <t>Rapport entre les résultats obtenus et les moyens mobilisés.</t>
  </si>
  <si>
    <t>Capacité d'une personne à (re)trouver, conserver ou évoluer dans un emploi.</t>
  </si>
  <si>
    <r>
      <t>Capacité d’une personne à accéder à un poste et une entreprise donné sur le 1er marché (</t>
    </r>
    <r>
      <rPr>
        <b/>
        <sz val="10"/>
        <color theme="1"/>
        <rFont val="Arial"/>
        <family val="2"/>
      </rPr>
      <t>Employabilité</t>
    </r>
    <r>
      <rPr>
        <sz val="10"/>
        <color theme="1"/>
        <rFont val="Arial"/>
        <family val="2"/>
      </rPr>
      <t>), et d’y satisfaire au cahier des charges correspondant (</t>
    </r>
    <r>
      <rPr>
        <b/>
        <sz val="10"/>
        <color theme="1"/>
        <rFont val="Arial"/>
        <family val="2"/>
      </rPr>
      <t>Productivité</t>
    </r>
    <r>
      <rPr>
        <sz val="10"/>
        <color theme="1"/>
        <rFont val="Arial"/>
        <family val="2"/>
      </rPr>
      <t>) :</t>
    </r>
  </si>
  <si>
    <t>Si vous étiez le futur employeur du bénéficiaire, l'engageriez-vous après sa formation ou sa mesure de réadaptation professionnelle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</si>
</sst>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28" x14ac:knownFonts="1">
    <font>
      <sz val="11"/>
      <color theme="1"/>
      <name val="Aptos Narrow"/>
      <scheme val="minor"/>
    </font>
    <font>
      <sz val="11"/>
      <color theme="1"/>
      <name val="Aptos Narrow"/>
      <family val="2"/>
      <scheme val="minor"/>
    </font>
    <font>
      <b/>
      <sz val="14"/>
      <color theme="1"/>
      <name val="Aptos Narrow"/>
      <family val="2"/>
      <scheme val="minor"/>
    </font>
    <font>
      <b/>
      <sz val="11"/>
      <color theme="1"/>
      <name val="Arial"/>
      <family val="2"/>
    </font>
    <font>
      <sz val="11"/>
      <color theme="1"/>
      <name val="Arial"/>
      <family val="2"/>
    </font>
    <font>
      <i/>
      <sz val="11"/>
      <color theme="1"/>
      <name val="Arial"/>
      <family val="2"/>
    </font>
    <font>
      <b/>
      <sz val="11"/>
      <color theme="1"/>
      <name val="Aptos Narrow"/>
      <family val="2"/>
      <scheme val="minor"/>
    </font>
    <font>
      <sz val="11"/>
      <color theme="1"/>
      <name val="Aptos Narrow"/>
      <family val="2"/>
      <scheme val="minor"/>
    </font>
    <font>
      <sz val="14"/>
      <color theme="1"/>
      <name val="Aptos Narrow"/>
      <family val="2"/>
      <scheme val="minor"/>
    </font>
    <font>
      <b/>
      <sz val="12"/>
      <color theme="0"/>
      <name val="Arial"/>
      <family val="2"/>
    </font>
    <font>
      <b/>
      <i/>
      <sz val="11"/>
      <color theme="1"/>
      <name val="Aptos Narrow"/>
      <family val="2"/>
      <scheme val="minor"/>
    </font>
    <font>
      <b/>
      <sz val="22"/>
      <color theme="0"/>
      <name val="Aptos Narrow"/>
      <family val="2"/>
      <scheme val="minor"/>
    </font>
    <font>
      <sz val="36"/>
      <color theme="1"/>
      <name val="Aptos Narrow"/>
      <family val="2"/>
      <scheme val="minor"/>
    </font>
    <font>
      <sz val="11"/>
      <color theme="0"/>
      <name val="Aptos Narrow"/>
      <family val="2"/>
      <scheme val="minor"/>
    </font>
    <font>
      <b/>
      <i/>
      <sz val="11"/>
      <color theme="1"/>
      <name val="Arial"/>
      <family val="2"/>
    </font>
    <font>
      <b/>
      <sz val="12"/>
      <color rgb="FFFFFFCD"/>
      <name val="Arial"/>
      <family val="2"/>
    </font>
    <font>
      <sz val="11"/>
      <color theme="0"/>
      <name val="Arial"/>
      <family val="2"/>
    </font>
    <font>
      <b/>
      <sz val="11"/>
      <color theme="1"/>
      <name val="Aptos Narrow"/>
      <family val="2"/>
      <scheme val="minor"/>
    </font>
    <font>
      <i/>
      <sz val="9"/>
      <color theme="1"/>
      <name val="Arial"/>
      <family val="2"/>
    </font>
    <font>
      <b/>
      <sz val="14"/>
      <color theme="1"/>
      <name val="Arial"/>
      <family val="2"/>
    </font>
    <font>
      <sz val="14"/>
      <color theme="1"/>
      <name val="Arial"/>
      <family val="2"/>
    </font>
    <font>
      <b/>
      <sz val="10"/>
      <color theme="1"/>
      <name val="Arial"/>
      <family val="2"/>
    </font>
    <font>
      <i/>
      <sz val="10"/>
      <color theme="1"/>
      <name val="Arial"/>
      <family val="2"/>
    </font>
    <font>
      <sz val="10"/>
      <color theme="1"/>
      <name val="Arial"/>
      <family val="2"/>
    </font>
    <font>
      <b/>
      <i/>
      <sz val="10"/>
      <color theme="1"/>
      <name val="Arial"/>
      <family val="2"/>
    </font>
    <font>
      <b/>
      <sz val="22"/>
      <color theme="0"/>
      <name val="Arial"/>
      <family val="2"/>
    </font>
    <font>
      <sz val="36"/>
      <color theme="1"/>
      <name val="Arial"/>
      <family val="2"/>
    </font>
    <font>
      <sz val="12"/>
      <color theme="1"/>
      <name val="Arial"/>
      <family val="2"/>
    </font>
  </fonts>
  <fills count="9">
    <fill>
      <patternFill patternType="none"/>
    </fill>
    <fill>
      <patternFill patternType="gray125"/>
    </fill>
    <fill>
      <patternFill patternType="solid">
        <fgColor theme="0"/>
      </patternFill>
    </fill>
    <fill>
      <patternFill patternType="solid">
        <fgColor theme="2"/>
        <bgColor indexed="64"/>
      </patternFill>
    </fill>
    <fill>
      <patternFill patternType="solid">
        <fgColor theme="3" tint="0.89999084444715716"/>
        <bgColor indexed="64"/>
      </patternFill>
    </fill>
    <fill>
      <patternFill patternType="solid">
        <fgColor theme="5" tint="0.79998168889431442"/>
        <bgColor indexed="64"/>
      </patternFill>
    </fill>
    <fill>
      <patternFill patternType="solid">
        <fgColor rgb="FFFFFFCD"/>
        <bgColor indexed="64"/>
      </patternFill>
    </fill>
    <fill>
      <patternFill patternType="solid">
        <fgColor rgb="FF00B050"/>
        <bgColor indexed="64"/>
      </patternFill>
    </fill>
    <fill>
      <patternFill patternType="solid">
        <fgColor rgb="FF92D050"/>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auto="1"/>
      </top>
      <bottom style="thin">
        <color auto="1"/>
      </bottom>
      <diagonal/>
    </border>
  </borders>
  <cellStyleXfs count="4">
    <xf numFmtId="0" fontId="0" fillId="0" borderId="0"/>
    <xf numFmtId="164" fontId="7" fillId="0" borderId="0" applyFont="0" applyFill="0" applyBorder="0" applyProtection="0"/>
    <xf numFmtId="9" fontId="7" fillId="0" borderId="0" applyFont="0" applyFill="0" applyBorder="0" applyProtection="0"/>
    <xf numFmtId="0" fontId="3" fillId="0" borderId="0"/>
  </cellStyleXfs>
  <cellXfs count="207">
    <xf numFmtId="0" fontId="0" fillId="0" borderId="0" xfId="0"/>
    <xf numFmtId="0" fontId="0" fillId="2" borderId="0" xfId="0" applyFill="1"/>
    <xf numFmtId="0" fontId="0" fillId="2" borderId="0" xfId="0" applyFill="1" applyAlignment="1">
      <alignment horizontal="center"/>
    </xf>
    <xf numFmtId="0" fontId="8" fillId="2" borderId="0" xfId="0" applyFont="1" applyFill="1" applyAlignment="1">
      <alignment horizontal="left" vertical="top"/>
    </xf>
    <xf numFmtId="0" fontId="10" fillId="0" borderId="0" xfId="0" applyFont="1"/>
    <xf numFmtId="0" fontId="10" fillId="3" borderId="1" xfId="0" applyFont="1" applyFill="1" applyBorder="1"/>
    <xf numFmtId="0" fontId="6" fillId="0" borderId="3" xfId="0" applyFont="1" applyBorder="1"/>
    <xf numFmtId="0" fontId="0" fillId="0" borderId="3" xfId="0" applyBorder="1"/>
    <xf numFmtId="0" fontId="10" fillId="0" borderId="3" xfId="0" applyFont="1" applyBorder="1"/>
    <xf numFmtId="0" fontId="4" fillId="0" borderId="0" xfId="3" applyFont="1"/>
    <xf numFmtId="0" fontId="3" fillId="0" borderId="0" xfId="3"/>
    <xf numFmtId="0" fontId="0" fillId="0" borderId="0" xfId="0" applyAlignment="1">
      <alignment horizontal="center" vertical="center"/>
    </xf>
    <xf numFmtId="0" fontId="3" fillId="2" borderId="2" xfId="0" applyFont="1" applyFill="1" applyBorder="1" applyAlignment="1">
      <alignment horizontal="left" vertical="center"/>
    </xf>
    <xf numFmtId="0" fontId="0" fillId="2" borderId="7" xfId="0" applyFill="1" applyBorder="1"/>
    <xf numFmtId="0" fontId="4" fillId="2" borderId="2" xfId="0" applyFont="1" applyFill="1" applyBorder="1" applyAlignment="1">
      <alignment horizontal="left" vertical="center"/>
    </xf>
    <xf numFmtId="0" fontId="5" fillId="2" borderId="2" xfId="0" applyFont="1" applyFill="1" applyBorder="1" applyAlignment="1">
      <alignment horizontal="left" vertical="center"/>
    </xf>
    <xf numFmtId="0" fontId="6" fillId="2" borderId="0" xfId="0" applyFont="1" applyFill="1"/>
    <xf numFmtId="0" fontId="6" fillId="2" borderId="7" xfId="0" applyFont="1" applyFill="1" applyBorder="1"/>
    <xf numFmtId="164" fontId="0" fillId="2" borderId="7" xfId="1" applyFont="1" applyFill="1" applyBorder="1"/>
    <xf numFmtId="0" fontId="6" fillId="2" borderId="0" xfId="0" applyFont="1" applyFill="1" applyAlignment="1">
      <alignment horizontal="right"/>
    </xf>
    <xf numFmtId="0" fontId="6" fillId="2" borderId="7" xfId="0" applyFont="1" applyFill="1" applyBorder="1" applyAlignment="1">
      <alignment horizontal="right"/>
    </xf>
    <xf numFmtId="0" fontId="0" fillId="2" borderId="0" xfId="0" applyFill="1" applyAlignment="1">
      <alignment horizontal="right"/>
    </xf>
    <xf numFmtId="164" fontId="0" fillId="2" borderId="7" xfId="1" applyFont="1" applyFill="1" applyBorder="1" applyAlignment="1">
      <alignment horizontal="right"/>
    </xf>
    <xf numFmtId="0" fontId="0" fillId="2" borderId="2" xfId="0" applyFill="1" applyBorder="1"/>
    <xf numFmtId="9" fontId="6" fillId="2" borderId="7" xfId="2" applyFont="1" applyFill="1" applyBorder="1"/>
    <xf numFmtId="0" fontId="0" fillId="2" borderId="8" xfId="0" applyFill="1" applyBorder="1"/>
    <xf numFmtId="0" fontId="0" fillId="2" borderId="3" xfId="0" applyFill="1" applyBorder="1"/>
    <xf numFmtId="0" fontId="0" fillId="0" borderId="4" xfId="0" applyBorder="1"/>
    <xf numFmtId="0" fontId="0" fillId="0" borderId="5" xfId="0" applyBorder="1"/>
    <xf numFmtId="0" fontId="0" fillId="0" borderId="6" xfId="0" applyBorder="1"/>
    <xf numFmtId="0" fontId="4" fillId="2" borderId="0" xfId="0" applyFont="1" applyFill="1" applyAlignment="1">
      <alignment horizontal="left" vertical="center"/>
    </xf>
    <xf numFmtId="0" fontId="13" fillId="0" borderId="0" xfId="0" applyFont="1"/>
    <xf numFmtId="0" fontId="4" fillId="0" borderId="0" xfId="0" applyFont="1"/>
    <xf numFmtId="0" fontId="4" fillId="0" borderId="2" xfId="0" applyFont="1" applyBorder="1"/>
    <xf numFmtId="0" fontId="4" fillId="0" borderId="7" xfId="0" applyFont="1" applyBorder="1"/>
    <xf numFmtId="0" fontId="14" fillId="0" borderId="8" xfId="0" applyFont="1" applyBorder="1"/>
    <xf numFmtId="0" fontId="4" fillId="0" borderId="3" xfId="0" applyFont="1" applyBorder="1"/>
    <xf numFmtId="0" fontId="14" fillId="0" borderId="2" xfId="0" applyFont="1" applyBorder="1"/>
    <xf numFmtId="0" fontId="14" fillId="3" borderId="1" xfId="0" applyFont="1" applyFill="1" applyBorder="1"/>
    <xf numFmtId="0" fontId="3" fillId="0" borderId="8" xfId="0" applyFont="1" applyBorder="1"/>
    <xf numFmtId="9" fontId="4" fillId="0" borderId="0" xfId="2" applyFont="1"/>
    <xf numFmtId="0" fontId="4" fillId="0" borderId="8" xfId="0" applyFont="1" applyBorder="1"/>
    <xf numFmtId="0" fontId="4" fillId="0" borderId="9" xfId="0" applyFont="1" applyBorder="1"/>
    <xf numFmtId="0" fontId="4" fillId="2" borderId="0" xfId="0" applyFont="1" applyFill="1"/>
    <xf numFmtId="0" fontId="4" fillId="2" borderId="0" xfId="0" applyFont="1" applyFill="1" applyAlignment="1">
      <alignment horizontal="center"/>
    </xf>
    <xf numFmtId="0" fontId="6" fillId="4" borderId="10" xfId="0" applyFont="1" applyFill="1" applyBorder="1"/>
    <xf numFmtId="0" fontId="0" fillId="4" borderId="11" xfId="0" applyFill="1" applyBorder="1"/>
    <xf numFmtId="9" fontId="6" fillId="2" borderId="0" xfId="2" applyFont="1" applyFill="1" applyBorder="1"/>
    <xf numFmtId="10" fontId="0" fillId="0" borderId="0" xfId="0" applyNumberFormat="1"/>
    <xf numFmtId="10" fontId="13" fillId="0" borderId="0" xfId="0" applyNumberFormat="1" applyFont="1"/>
    <xf numFmtId="0" fontId="6" fillId="0" borderId="0" xfId="0" applyFont="1"/>
    <xf numFmtId="0" fontId="16" fillId="0" borderId="0" xfId="0" applyFont="1"/>
    <xf numFmtId="0" fontId="6" fillId="2" borderId="3" xfId="0" applyFont="1" applyFill="1" applyBorder="1" applyAlignment="1">
      <alignment horizontal="right"/>
    </xf>
    <xf numFmtId="0" fontId="6" fillId="2" borderId="9" xfId="0" applyFont="1" applyFill="1" applyBorder="1" applyAlignment="1">
      <alignment horizontal="right"/>
    </xf>
    <xf numFmtId="164" fontId="0" fillId="2" borderId="0" xfId="1" applyFont="1" applyFill="1" applyBorder="1"/>
    <xf numFmtId="164" fontId="0" fillId="2" borderId="0" xfId="1" applyFont="1" applyFill="1" applyBorder="1" applyAlignment="1">
      <alignment horizontal="right"/>
    </xf>
    <xf numFmtId="0" fontId="17" fillId="2" borderId="0" xfId="0" applyFont="1" applyFill="1"/>
    <xf numFmtId="0" fontId="0" fillId="2" borderId="7" xfId="0" applyFill="1" applyBorder="1" applyAlignment="1">
      <alignment horizontal="center"/>
    </xf>
    <xf numFmtId="0" fontId="6" fillId="4" borderId="8" xfId="0" applyFont="1" applyFill="1" applyBorder="1"/>
    <xf numFmtId="0" fontId="6" fillId="4" borderId="9" xfId="0" applyFont="1" applyFill="1" applyBorder="1"/>
    <xf numFmtId="0" fontId="6" fillId="2" borderId="3" xfId="0" applyFont="1" applyFill="1" applyBorder="1"/>
    <xf numFmtId="9" fontId="6" fillId="2" borderId="3" xfId="2" applyFont="1" applyFill="1" applyBorder="1"/>
    <xf numFmtId="0" fontId="17" fillId="0" borderId="3" xfId="0" applyFont="1" applyBorder="1"/>
    <xf numFmtId="0" fontId="1" fillId="0" borderId="0" xfId="0" applyFont="1" applyAlignment="1">
      <alignment horizontal="center"/>
    </xf>
    <xf numFmtId="0" fontId="14" fillId="0" borderId="3" xfId="0" applyFont="1" applyBorder="1"/>
    <xf numFmtId="0" fontId="14" fillId="0" borderId="0" xfId="0" applyFont="1"/>
    <xf numFmtId="0" fontId="4" fillId="0" borderId="1" xfId="0" applyFont="1" applyBorder="1" applyAlignment="1">
      <alignment horizontal="center"/>
    </xf>
    <xf numFmtId="0" fontId="3" fillId="0" borderId="3" xfId="0" applyFont="1" applyBorder="1"/>
    <xf numFmtId="0" fontId="4" fillId="0" borderId="0" xfId="0" applyFont="1" applyAlignment="1">
      <alignment horizontal="center" vertical="center"/>
    </xf>
    <xf numFmtId="0" fontId="4" fillId="0" borderId="0" xfId="0" applyFont="1" applyAlignment="1">
      <alignment horizontal="center"/>
    </xf>
    <xf numFmtId="0" fontId="4" fillId="0" borderId="4" xfId="0" applyFont="1" applyBorder="1"/>
    <xf numFmtId="0" fontId="4" fillId="0" borderId="5" xfId="0" applyFont="1" applyBorder="1"/>
    <xf numFmtId="0" fontId="4" fillId="0" borderId="6" xfId="0" applyFont="1" applyBorder="1"/>
    <xf numFmtId="0" fontId="3" fillId="2" borderId="0" xfId="0" applyFont="1" applyFill="1"/>
    <xf numFmtId="0" fontId="3" fillId="0" borderId="2" xfId="0" applyFont="1" applyBorder="1"/>
    <xf numFmtId="0" fontId="3" fillId="5" borderId="10" xfId="0" applyFont="1" applyFill="1" applyBorder="1"/>
    <xf numFmtId="0" fontId="4" fillId="5" borderId="11" xfId="0" applyFont="1" applyFill="1" applyBorder="1"/>
    <xf numFmtId="9" fontId="3" fillId="2" borderId="0" xfId="2" applyFont="1" applyFill="1" applyBorder="1"/>
    <xf numFmtId="9" fontId="3" fillId="2" borderId="7" xfId="2" applyFont="1" applyFill="1" applyBorder="1"/>
    <xf numFmtId="0" fontId="3" fillId="5" borderId="11" xfId="0" applyFont="1" applyFill="1" applyBorder="1"/>
    <xf numFmtId="0" fontId="3" fillId="2" borderId="0" xfId="0" applyFont="1" applyFill="1" applyAlignment="1">
      <alignment horizontal="right"/>
    </xf>
    <xf numFmtId="0" fontId="3" fillId="2" borderId="7" xfId="0" applyFont="1" applyFill="1" applyBorder="1" applyAlignment="1">
      <alignment horizontal="right"/>
    </xf>
    <xf numFmtId="0" fontId="20" fillId="2" borderId="0" xfId="0" applyFont="1" applyFill="1" applyAlignment="1">
      <alignment horizontal="left" vertical="top"/>
    </xf>
    <xf numFmtId="9" fontId="0" fillId="2" borderId="0" xfId="2" applyFont="1" applyFill="1" applyBorder="1"/>
    <xf numFmtId="0" fontId="21" fillId="2" borderId="0" xfId="0" applyFont="1" applyFill="1" applyAlignment="1">
      <alignment horizontal="right"/>
    </xf>
    <xf numFmtId="0" fontId="22" fillId="2" borderId="0" xfId="0" applyFont="1" applyFill="1" applyAlignment="1">
      <alignment horizontal="right"/>
    </xf>
    <xf numFmtId="0" fontId="23" fillId="0" borderId="2" xfId="0" applyFont="1" applyBorder="1"/>
    <xf numFmtId="0" fontId="23" fillId="0" borderId="0" xfId="0" applyFont="1"/>
    <xf numFmtId="0" fontId="24" fillId="3" borderId="1" xfId="0" applyFont="1" applyFill="1" applyBorder="1" applyAlignment="1">
      <alignment horizontal="left" vertical="center"/>
    </xf>
    <xf numFmtId="9" fontId="0" fillId="0" borderId="0" xfId="2" applyFont="1" applyFill="1"/>
    <xf numFmtId="0" fontId="4" fillId="6" borderId="10" xfId="0" applyFont="1" applyFill="1" applyBorder="1" applyAlignment="1" applyProtection="1">
      <alignment horizontal="center" vertical="center"/>
      <protection locked="0"/>
    </xf>
    <xf numFmtId="0" fontId="0" fillId="6" borderId="10" xfId="0" applyFill="1" applyBorder="1" applyAlignment="1" applyProtection="1">
      <alignment horizontal="center" vertical="center"/>
      <protection locked="0"/>
    </xf>
    <xf numFmtId="0" fontId="0" fillId="6" borderId="1" xfId="0" applyFill="1" applyBorder="1" applyAlignment="1" applyProtection="1">
      <alignment horizontal="center" vertical="center"/>
      <protection locked="0"/>
    </xf>
    <xf numFmtId="0" fontId="25" fillId="0" borderId="0" xfId="0" applyFont="1" applyAlignment="1">
      <alignment vertical="center" wrapText="1"/>
    </xf>
    <xf numFmtId="9" fontId="26" fillId="0" borderId="0" xfId="2" applyFont="1" applyFill="1" applyBorder="1" applyAlignment="1">
      <alignment vertical="center"/>
    </xf>
    <xf numFmtId="14" fontId="4" fillId="6" borderId="1" xfId="2" applyNumberFormat="1" applyFont="1" applyFill="1" applyBorder="1" applyProtection="1">
      <protection locked="0"/>
    </xf>
    <xf numFmtId="0" fontId="4" fillId="6" borderId="1" xfId="0" applyFont="1" applyFill="1" applyBorder="1" applyAlignment="1" applyProtection="1">
      <alignment horizontal="center"/>
      <protection locked="0"/>
    </xf>
    <xf numFmtId="9" fontId="4" fillId="6" borderId="1" xfId="2" applyFont="1" applyFill="1" applyBorder="1" applyProtection="1">
      <protection locked="0"/>
    </xf>
    <xf numFmtId="0" fontId="20" fillId="2" borderId="0" xfId="0" applyFont="1" applyFill="1" applyAlignment="1">
      <alignment vertical="top"/>
    </xf>
    <xf numFmtId="0" fontId="4" fillId="2" borderId="0" xfId="0" applyFont="1" applyFill="1" applyAlignment="1">
      <alignment vertical="top"/>
    </xf>
    <xf numFmtId="9" fontId="3" fillId="2" borderId="0" xfId="0" applyNumberFormat="1" applyFont="1" applyFill="1" applyAlignment="1">
      <alignment vertical="top"/>
    </xf>
    <xf numFmtId="9" fontId="27" fillId="0" borderId="0" xfId="2" applyFont="1" applyFill="1" applyBorder="1" applyAlignment="1">
      <alignment vertical="center"/>
    </xf>
    <xf numFmtId="9" fontId="6" fillId="2" borderId="9" xfId="2" applyFont="1" applyFill="1" applyBorder="1"/>
    <xf numFmtId="0" fontId="18" fillId="0" borderId="0" xfId="0" quotePrefix="1" applyFont="1"/>
    <xf numFmtId="0" fontId="23" fillId="0" borderId="0" xfId="0" applyFont="1" applyAlignment="1">
      <alignment horizontal="left" vertical="center" wrapText="1"/>
    </xf>
    <xf numFmtId="0" fontId="23" fillId="0" borderId="7" xfId="0" applyFont="1" applyBorder="1" applyAlignment="1">
      <alignment horizontal="left" vertical="center" wrapText="1"/>
    </xf>
    <xf numFmtId="0" fontId="4" fillId="6" borderId="1" xfId="0" applyFont="1" applyFill="1" applyBorder="1" applyAlignment="1" applyProtection="1">
      <alignment horizontal="center" vertical="center"/>
      <protection locked="0"/>
    </xf>
    <xf numFmtId="0" fontId="9" fillId="7" borderId="4" xfId="0" applyFont="1" applyFill="1" applyBorder="1" applyAlignment="1">
      <alignment horizontal="center" vertical="center"/>
    </xf>
    <xf numFmtId="0" fontId="9" fillId="7" borderId="5" xfId="0" applyFont="1" applyFill="1" applyBorder="1" applyAlignment="1">
      <alignment horizontal="center" vertical="center"/>
    </xf>
    <xf numFmtId="0" fontId="9" fillId="7" borderId="6" xfId="0" applyFont="1" applyFill="1" applyBorder="1" applyAlignment="1">
      <alignment horizontal="center" vertical="center"/>
    </xf>
    <xf numFmtId="0" fontId="9" fillId="7" borderId="2" xfId="0" applyFont="1" applyFill="1" applyBorder="1" applyAlignment="1">
      <alignment horizontal="center" vertical="center"/>
    </xf>
    <xf numFmtId="0" fontId="9" fillId="7" borderId="0" xfId="0" applyFont="1" applyFill="1" applyAlignment="1">
      <alignment horizontal="center" vertical="center"/>
    </xf>
    <xf numFmtId="0" fontId="9" fillId="7" borderId="7" xfId="0" applyFont="1" applyFill="1" applyBorder="1" applyAlignment="1">
      <alignment horizontal="center" vertical="center"/>
    </xf>
    <xf numFmtId="9" fontId="4" fillId="6" borderId="1" xfId="2" applyFont="1" applyFill="1" applyBorder="1" applyAlignment="1" applyProtection="1">
      <alignment vertical="center"/>
      <protection locked="0"/>
    </xf>
    <xf numFmtId="0" fontId="4" fillId="6" borderId="10" xfId="0" applyFont="1" applyFill="1" applyBorder="1" applyAlignment="1" applyProtection="1">
      <alignment horizontal="center" vertical="center"/>
      <protection locked="0"/>
    </xf>
    <xf numFmtId="0" fontId="4" fillId="6" borderId="12" xfId="0" applyFont="1" applyFill="1" applyBorder="1" applyAlignment="1" applyProtection="1">
      <alignment horizontal="center" vertical="center"/>
      <protection locked="0"/>
    </xf>
    <xf numFmtId="0" fontId="4" fillId="6" borderId="11" xfId="0" applyFont="1" applyFill="1" applyBorder="1" applyAlignment="1" applyProtection="1">
      <alignment horizontal="center" vertical="center"/>
      <protection locked="0"/>
    </xf>
    <xf numFmtId="9" fontId="4" fillId="6" borderId="1" xfId="2" applyFont="1" applyFill="1" applyBorder="1" applyProtection="1">
      <protection locked="0"/>
    </xf>
    <xf numFmtId="0" fontId="0" fillId="6" borderId="4" xfId="0" applyFill="1" applyBorder="1" applyAlignment="1" applyProtection="1">
      <alignment horizontal="left" vertical="center" wrapText="1"/>
      <protection locked="0"/>
    </xf>
    <xf numFmtId="0" fontId="0" fillId="6" borderId="5" xfId="0" applyFill="1" applyBorder="1" applyAlignment="1" applyProtection="1">
      <alignment horizontal="left" vertical="center" wrapText="1"/>
      <protection locked="0"/>
    </xf>
    <xf numFmtId="0" fontId="0" fillId="6" borderId="6" xfId="0" applyFill="1" applyBorder="1" applyAlignment="1" applyProtection="1">
      <alignment horizontal="left" vertical="center" wrapText="1"/>
      <protection locked="0"/>
    </xf>
    <xf numFmtId="0" fontId="0" fillId="6" borderId="2" xfId="0" applyFill="1" applyBorder="1" applyAlignment="1" applyProtection="1">
      <alignment horizontal="left" vertical="center" wrapText="1"/>
      <protection locked="0"/>
    </xf>
    <xf numFmtId="0" fontId="0" fillId="6" borderId="0" xfId="0" applyFill="1" applyAlignment="1" applyProtection="1">
      <alignment horizontal="left" vertical="center" wrapText="1"/>
      <protection locked="0"/>
    </xf>
    <xf numFmtId="0" fontId="0" fillId="6" borderId="7" xfId="0" applyFill="1" applyBorder="1" applyAlignment="1" applyProtection="1">
      <alignment horizontal="left" vertical="center" wrapText="1"/>
      <protection locked="0"/>
    </xf>
    <xf numFmtId="0" fontId="0" fillId="6" borderId="8" xfId="0" applyFill="1" applyBorder="1" applyAlignment="1" applyProtection="1">
      <alignment horizontal="left" vertical="center" wrapText="1"/>
      <protection locked="0"/>
    </xf>
    <xf numFmtId="0" fontId="0" fillId="6" borderId="3" xfId="0" applyFill="1" applyBorder="1" applyAlignment="1" applyProtection="1">
      <alignment horizontal="left" vertical="center" wrapText="1"/>
      <protection locked="0"/>
    </xf>
    <xf numFmtId="0" fontId="0" fillId="6" borderId="9" xfId="0" applyFill="1" applyBorder="1" applyAlignment="1" applyProtection="1">
      <alignment horizontal="left" vertical="center" wrapText="1"/>
      <protection locked="0"/>
    </xf>
    <xf numFmtId="0" fontId="0" fillId="0" borderId="0" xfId="0" applyAlignment="1">
      <alignment horizontal="left"/>
    </xf>
    <xf numFmtId="0" fontId="15" fillId="7" borderId="4" xfId="0" applyFont="1" applyFill="1" applyBorder="1" applyAlignment="1">
      <alignment horizontal="center" vertical="center"/>
    </xf>
    <xf numFmtId="0" fontId="9" fillId="7" borderId="8" xfId="0" applyFont="1" applyFill="1" applyBorder="1" applyAlignment="1">
      <alignment horizontal="center" vertical="center"/>
    </xf>
    <xf numFmtId="0" fontId="9" fillId="7" borderId="3" xfId="0" applyFont="1" applyFill="1" applyBorder="1" applyAlignment="1">
      <alignment horizontal="center" vertical="center"/>
    </xf>
    <xf numFmtId="0" fontId="6" fillId="2" borderId="3" xfId="0" applyFont="1" applyFill="1" applyBorder="1" applyAlignment="1">
      <alignment horizontal="right"/>
    </xf>
    <xf numFmtId="0" fontId="0" fillId="2" borderId="0" xfId="0" applyFill="1" applyAlignment="1">
      <alignment horizontal="center"/>
    </xf>
    <xf numFmtId="0" fontId="8" fillId="2" borderId="0" xfId="0" applyFont="1" applyFill="1" applyAlignment="1">
      <alignment horizontal="left" vertical="top"/>
    </xf>
    <xf numFmtId="0" fontId="0" fillId="0" borderId="1" xfId="0" applyBorder="1" applyAlignment="1">
      <alignment horizontal="center"/>
    </xf>
    <xf numFmtId="0" fontId="1" fillId="6" borderId="4" xfId="0" applyFont="1" applyFill="1" applyBorder="1" applyAlignment="1" applyProtection="1">
      <alignment horizontal="left" vertical="center" wrapText="1"/>
      <protection locked="0"/>
    </xf>
    <xf numFmtId="9" fontId="0" fillId="0" borderId="1" xfId="2" applyFont="1" applyBorder="1" applyAlignment="1">
      <alignment horizontal="center"/>
    </xf>
    <xf numFmtId="0" fontId="2" fillId="4" borderId="1" xfId="0" applyFont="1" applyFill="1" applyBorder="1" applyAlignment="1">
      <alignment horizontal="center" vertical="center"/>
    </xf>
    <xf numFmtId="0" fontId="17" fillId="2" borderId="0" xfId="0" applyFont="1" applyFill="1" applyAlignment="1">
      <alignment horizontal="left"/>
    </xf>
    <xf numFmtId="0" fontId="17" fillId="2" borderId="7" xfId="0" applyFont="1" applyFill="1" applyBorder="1" applyAlignment="1">
      <alignment horizontal="left"/>
    </xf>
    <xf numFmtId="0" fontId="6" fillId="0" borderId="3" xfId="0" applyFont="1" applyBorder="1" applyAlignment="1">
      <alignment horizontal="left"/>
    </xf>
    <xf numFmtId="0" fontId="3" fillId="2" borderId="0" xfId="0" applyFont="1" applyFill="1" applyAlignment="1">
      <alignment horizontal="left"/>
    </xf>
    <xf numFmtId="0" fontId="3" fillId="2" borderId="7" xfId="0" applyFont="1" applyFill="1" applyBorder="1" applyAlignment="1">
      <alignment horizontal="left"/>
    </xf>
    <xf numFmtId="0" fontId="3" fillId="0" borderId="3" xfId="0" applyFont="1" applyBorder="1" applyAlignment="1">
      <alignment horizontal="left"/>
    </xf>
    <xf numFmtId="0" fontId="4" fillId="0" borderId="0" xfId="0" applyFont="1" applyAlignment="1">
      <alignment horizontal="left"/>
    </xf>
    <xf numFmtId="0" fontId="4" fillId="0" borderId="1" xfId="0" applyFont="1" applyBorder="1" applyAlignment="1">
      <alignment horizontal="center"/>
    </xf>
    <xf numFmtId="0" fontId="20" fillId="2" borderId="0" xfId="0" applyFont="1" applyFill="1" applyAlignment="1">
      <alignment horizontal="left" vertical="top"/>
    </xf>
    <xf numFmtId="0" fontId="3" fillId="2" borderId="3" xfId="0" applyFont="1" applyFill="1" applyBorder="1" applyAlignment="1">
      <alignment horizontal="right"/>
    </xf>
    <xf numFmtId="0" fontId="4" fillId="6" borderId="4" xfId="0" applyFont="1" applyFill="1" applyBorder="1" applyAlignment="1" applyProtection="1">
      <alignment horizontal="left" vertical="center" wrapText="1"/>
      <protection locked="0"/>
    </xf>
    <xf numFmtId="0" fontId="4" fillId="6" borderId="5" xfId="0" applyFont="1" applyFill="1" applyBorder="1" applyAlignment="1" applyProtection="1">
      <alignment horizontal="left" vertical="center" wrapText="1"/>
      <protection locked="0"/>
    </xf>
    <xf numFmtId="0" fontId="4" fillId="6" borderId="6" xfId="0" applyFont="1" applyFill="1" applyBorder="1" applyAlignment="1" applyProtection="1">
      <alignment horizontal="left" vertical="center" wrapText="1"/>
      <protection locked="0"/>
    </xf>
    <xf numFmtId="0" fontId="4" fillId="6" borderId="2" xfId="0" applyFont="1" applyFill="1" applyBorder="1" applyAlignment="1" applyProtection="1">
      <alignment horizontal="left" vertical="center" wrapText="1"/>
      <protection locked="0"/>
    </xf>
    <xf numFmtId="0" fontId="4" fillId="6" borderId="0" xfId="0" applyFont="1" applyFill="1" applyAlignment="1" applyProtection="1">
      <alignment horizontal="left" vertical="center" wrapText="1"/>
      <protection locked="0"/>
    </xf>
    <xf numFmtId="0" fontId="4" fillId="6" borderId="7" xfId="0" applyFont="1" applyFill="1" applyBorder="1" applyAlignment="1" applyProtection="1">
      <alignment horizontal="left" vertical="center" wrapText="1"/>
      <protection locked="0"/>
    </xf>
    <xf numFmtId="0" fontId="4" fillId="6" borderId="8" xfId="0" applyFont="1" applyFill="1" applyBorder="1" applyAlignment="1" applyProtection="1">
      <alignment horizontal="left" vertical="center" wrapText="1"/>
      <protection locked="0"/>
    </xf>
    <xf numFmtId="0" fontId="4" fillId="6" borderId="3" xfId="0" applyFont="1" applyFill="1" applyBorder="1" applyAlignment="1" applyProtection="1">
      <alignment horizontal="left" vertical="center" wrapText="1"/>
      <protection locked="0"/>
    </xf>
    <xf numFmtId="0" fontId="4" fillId="6" borderId="9" xfId="0" applyFont="1" applyFill="1" applyBorder="1" applyAlignment="1" applyProtection="1">
      <alignment horizontal="left" vertical="center" wrapText="1"/>
      <protection locked="0"/>
    </xf>
    <xf numFmtId="0" fontId="4" fillId="2" borderId="0" xfId="0" applyFont="1" applyFill="1" applyAlignment="1">
      <alignment horizontal="center"/>
    </xf>
    <xf numFmtId="9" fontId="4" fillId="0" borderId="1" xfId="2" applyFont="1" applyBorder="1" applyAlignment="1">
      <alignment horizontal="center"/>
    </xf>
    <xf numFmtId="0" fontId="19" fillId="5" borderId="4" xfId="0" applyFont="1" applyFill="1" applyBorder="1" applyAlignment="1">
      <alignment horizontal="center" vertical="center"/>
    </xf>
    <xf numFmtId="0" fontId="19" fillId="5" borderId="5" xfId="0" applyFont="1" applyFill="1" applyBorder="1" applyAlignment="1">
      <alignment horizontal="center" vertical="center"/>
    </xf>
    <xf numFmtId="0" fontId="19" fillId="5" borderId="6" xfId="0" applyFont="1" applyFill="1" applyBorder="1" applyAlignment="1">
      <alignment horizontal="center" vertical="center"/>
    </xf>
    <xf numFmtId="0" fontId="19" fillId="5" borderId="8" xfId="0" applyFont="1" applyFill="1" applyBorder="1" applyAlignment="1">
      <alignment horizontal="center" vertical="center"/>
    </xf>
    <xf numFmtId="0" fontId="19" fillId="5" borderId="3" xfId="0" applyFont="1" applyFill="1" applyBorder="1" applyAlignment="1">
      <alignment horizontal="center" vertical="center"/>
    </xf>
    <xf numFmtId="0" fontId="19" fillId="5" borderId="9" xfId="0" applyFont="1" applyFill="1" applyBorder="1" applyAlignment="1">
      <alignment horizontal="center" vertical="center"/>
    </xf>
    <xf numFmtId="0" fontId="10" fillId="8" borderId="3" xfId="0" applyFont="1" applyFill="1" applyBorder="1" applyAlignment="1">
      <alignment horizontal="center" vertical="center"/>
    </xf>
    <xf numFmtId="0" fontId="2" fillId="3" borderId="1" xfId="0" applyFont="1" applyFill="1" applyBorder="1" applyAlignment="1">
      <alignment horizontal="center" vertical="center"/>
    </xf>
    <xf numFmtId="0" fontId="0" fillId="6" borderId="4" xfId="0" applyFill="1" applyBorder="1" applyAlignment="1" applyProtection="1">
      <alignment horizontal="left" vertical="center"/>
      <protection locked="0"/>
    </xf>
    <xf numFmtId="0" fontId="0" fillId="6" borderId="5" xfId="0" applyFill="1" applyBorder="1" applyAlignment="1" applyProtection="1">
      <alignment horizontal="left" vertical="center"/>
      <protection locked="0"/>
    </xf>
    <xf numFmtId="0" fontId="0" fillId="6" borderId="6" xfId="0" applyFill="1" applyBorder="1" applyAlignment="1" applyProtection="1">
      <alignment horizontal="left" vertical="center"/>
      <protection locked="0"/>
    </xf>
    <xf numFmtId="0" fontId="0" fillId="6" borderId="2" xfId="0" applyFill="1" applyBorder="1" applyAlignment="1" applyProtection="1">
      <alignment horizontal="left" vertical="center"/>
      <protection locked="0"/>
    </xf>
    <xf numFmtId="0" fontId="0" fillId="6" borderId="0" xfId="0" applyFill="1" applyAlignment="1" applyProtection="1">
      <alignment horizontal="left" vertical="center"/>
      <protection locked="0"/>
    </xf>
    <xf numFmtId="0" fontId="0" fillId="6" borderId="7" xfId="0" applyFill="1" applyBorder="1" applyAlignment="1" applyProtection="1">
      <alignment horizontal="left" vertical="center"/>
      <protection locked="0"/>
    </xf>
    <xf numFmtId="0" fontId="0" fillId="6" borderId="8" xfId="0" applyFill="1" applyBorder="1" applyAlignment="1" applyProtection="1">
      <alignment horizontal="left" vertical="center"/>
      <protection locked="0"/>
    </xf>
    <xf numFmtId="0" fontId="0" fillId="6" borderId="3" xfId="0" applyFill="1" applyBorder="1" applyAlignment="1" applyProtection="1">
      <alignment horizontal="left" vertical="center"/>
      <protection locked="0"/>
    </xf>
    <xf numFmtId="0" fontId="0" fillId="6" borderId="9" xfId="0" applyFill="1" applyBorder="1" applyAlignment="1" applyProtection="1">
      <alignment horizontal="left" vertical="center"/>
      <protection locked="0"/>
    </xf>
    <xf numFmtId="0" fontId="9" fillId="7" borderId="9" xfId="0" applyFont="1" applyFill="1" applyBorder="1" applyAlignment="1">
      <alignment horizontal="center" vertical="center"/>
    </xf>
    <xf numFmtId="0" fontId="11" fillId="7" borderId="4" xfId="0" applyFont="1" applyFill="1" applyBorder="1" applyAlignment="1">
      <alignment horizontal="center" vertical="center" wrapText="1"/>
    </xf>
    <xf numFmtId="0" fontId="11" fillId="7" borderId="6" xfId="0" applyFont="1" applyFill="1" applyBorder="1" applyAlignment="1">
      <alignment horizontal="center" vertical="center" wrapText="1"/>
    </xf>
    <xf numFmtId="0" fontId="11" fillId="7" borderId="2" xfId="0" applyFont="1" applyFill="1" applyBorder="1" applyAlignment="1">
      <alignment horizontal="center" vertical="center" wrapText="1"/>
    </xf>
    <xf numFmtId="0" fontId="11" fillId="7" borderId="7" xfId="0" applyFont="1" applyFill="1" applyBorder="1" applyAlignment="1">
      <alignment horizontal="center" vertical="center" wrapText="1"/>
    </xf>
    <xf numFmtId="0" fontId="11" fillId="7" borderId="8" xfId="0" applyFont="1" applyFill="1" applyBorder="1" applyAlignment="1">
      <alignment horizontal="center" vertical="center" wrapText="1"/>
    </xf>
    <xf numFmtId="0" fontId="11" fillId="7" borderId="9" xfId="0" applyFont="1" applyFill="1" applyBorder="1" applyAlignment="1">
      <alignment horizontal="center" vertical="center" wrapText="1"/>
    </xf>
    <xf numFmtId="9" fontId="12" fillId="0" borderId="4" xfId="2" applyFont="1" applyBorder="1" applyAlignment="1">
      <alignment horizontal="center" vertical="center"/>
    </xf>
    <xf numFmtId="9" fontId="12" fillId="0" borderId="5" xfId="2" applyFont="1" applyBorder="1" applyAlignment="1">
      <alignment horizontal="center" vertical="center"/>
    </xf>
    <xf numFmtId="9" fontId="12" fillId="0" borderId="6" xfId="2" applyFont="1" applyBorder="1" applyAlignment="1">
      <alignment horizontal="center" vertical="center"/>
    </xf>
    <xf numFmtId="9" fontId="12" fillId="0" borderId="2" xfId="2" applyFont="1" applyBorder="1" applyAlignment="1">
      <alignment horizontal="center" vertical="center"/>
    </xf>
    <xf numFmtId="9" fontId="12" fillId="0" borderId="0" xfId="2" applyFont="1" applyBorder="1" applyAlignment="1">
      <alignment horizontal="center" vertical="center"/>
    </xf>
    <xf numFmtId="9" fontId="12" fillId="0" borderId="7" xfId="2" applyFont="1" applyBorder="1" applyAlignment="1">
      <alignment horizontal="center" vertical="center"/>
    </xf>
    <xf numFmtId="9" fontId="12" fillId="0" borderId="8" xfId="2" applyFont="1" applyBorder="1" applyAlignment="1">
      <alignment horizontal="center" vertical="center"/>
    </xf>
    <xf numFmtId="9" fontId="12" fillId="0" borderId="3" xfId="2" applyFont="1" applyBorder="1" applyAlignment="1">
      <alignment horizontal="center" vertical="center"/>
    </xf>
    <xf numFmtId="9" fontId="12" fillId="0" borderId="9" xfId="2" applyFont="1" applyBorder="1" applyAlignment="1">
      <alignment horizontal="center" vertical="center"/>
    </xf>
    <xf numFmtId="0" fontId="0" fillId="0" borderId="10" xfId="0" applyBorder="1" applyAlignment="1">
      <alignment horizontal="center"/>
    </xf>
    <xf numFmtId="0" fontId="0" fillId="0" borderId="12" xfId="0" applyBorder="1" applyAlignment="1">
      <alignment horizontal="center"/>
    </xf>
    <xf numFmtId="0" fontId="0" fillId="0" borderId="11" xfId="0" applyBorder="1" applyAlignment="1">
      <alignment horizontal="center"/>
    </xf>
    <xf numFmtId="9" fontId="0" fillId="0" borderId="10" xfId="2" applyFont="1" applyBorder="1" applyAlignment="1">
      <alignment horizontal="center"/>
    </xf>
    <xf numFmtId="9" fontId="0" fillId="0" borderId="12" xfId="2" applyFont="1" applyBorder="1" applyAlignment="1">
      <alignment horizontal="center"/>
    </xf>
    <xf numFmtId="9" fontId="0" fillId="0" borderId="11" xfId="2" applyFont="1" applyBorder="1" applyAlignment="1">
      <alignment horizontal="center"/>
    </xf>
    <xf numFmtId="14" fontId="0" fillId="3" borderId="1" xfId="0" applyNumberFormat="1" applyFill="1" applyBorder="1" applyAlignment="1">
      <alignment horizontal="center" vertical="center"/>
    </xf>
    <xf numFmtId="0" fontId="0" fillId="3" borderId="1" xfId="0" applyFill="1" applyBorder="1" applyAlignment="1">
      <alignment horizontal="center" vertical="center"/>
    </xf>
    <xf numFmtId="9" fontId="27" fillId="0" borderId="0" xfId="2" applyFont="1" applyFill="1" applyBorder="1" applyAlignment="1">
      <alignment horizontal="center" vertical="center"/>
    </xf>
    <xf numFmtId="0" fontId="4" fillId="0" borderId="10" xfId="0" applyFont="1" applyBorder="1" applyAlignment="1">
      <alignment horizontal="center"/>
    </xf>
    <xf numFmtId="0" fontId="4" fillId="0" borderId="12" xfId="0" applyFont="1" applyBorder="1" applyAlignment="1">
      <alignment horizontal="center"/>
    </xf>
    <xf numFmtId="0" fontId="4" fillId="0" borderId="11" xfId="0" applyFont="1" applyBorder="1" applyAlignment="1">
      <alignment horizontal="center"/>
    </xf>
    <xf numFmtId="9" fontId="4" fillId="0" borderId="10" xfId="2" applyFont="1" applyBorder="1" applyAlignment="1">
      <alignment horizontal="center"/>
    </xf>
    <xf numFmtId="9" fontId="4" fillId="0" borderId="12" xfId="2" applyFont="1" applyBorder="1" applyAlignment="1">
      <alignment horizontal="center"/>
    </xf>
    <xf numFmtId="9" fontId="4" fillId="0" borderId="11" xfId="2" applyFont="1" applyBorder="1" applyAlignment="1">
      <alignment horizontal="center"/>
    </xf>
  </cellXfs>
  <cellStyles count="4">
    <cellStyle name="Milliers" xfId="1" builtinId="3"/>
    <cellStyle name="Normal" xfId="0" builtinId="0"/>
    <cellStyle name="Normal 2" xfId="3" xr:uid="{00000000-0005-0000-0000-000002000000}"/>
    <cellStyle name="Pourcentage" xfId="2" builtinId="5"/>
  </cellStyles>
  <dxfs count="0"/>
  <tableStyles count="0" defaultTableStyle="TableStyleMedium2" defaultPivotStyle="PivotStyleLight16"/>
  <colors>
    <mruColors>
      <color rgb="FFFFFFC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CH"/>
              <a:t>Evolution du</a:t>
            </a:r>
            <a:r>
              <a:rPr lang="fr-CH" baseline="0"/>
              <a:t> taux de rendement</a:t>
            </a:r>
            <a:endParaRPr lang="fr-CH"/>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CH"/>
        </a:p>
      </c:txPr>
    </c:title>
    <c:autoTitleDeleted val="0"/>
    <c:plotArea>
      <c:layout/>
      <c:lineChart>
        <c:grouping val="standard"/>
        <c:varyColors val="0"/>
        <c:ser>
          <c:idx val="2"/>
          <c:order val="2"/>
          <c:tx>
            <c:strRef>
              <c:f>'Evolution dans le temps'!$B$17</c:f>
              <c:strCache>
                <c:ptCount val="1"/>
                <c:pt idx="0">
                  <c:v>Taux de rendement identifié</c:v>
                </c:pt>
              </c:strCache>
            </c:strRef>
          </c:tx>
          <c:spPr>
            <a:ln w="28575" cap="rnd">
              <a:solidFill>
                <a:schemeClr val="accent3"/>
              </a:solidFill>
              <a:round/>
            </a:ln>
            <a:effectLst/>
          </c:spPr>
          <c:marker>
            <c:symbol val="none"/>
          </c:marker>
          <c:dLbls>
            <c:dLbl>
              <c:idx val="0"/>
              <c:tx>
                <c:rich>
                  <a:bodyPr/>
                  <a:lstStyle/>
                  <a:p>
                    <a:endParaRPr lang="en-US"/>
                  </a:p>
                </c:rich>
              </c:tx>
              <c:dLblPos val="t"/>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181-4C5D-B45D-2DF59F8F2058}"/>
                </c:ext>
              </c:extLst>
            </c:dLbl>
            <c:dLbl>
              <c:idx val="1"/>
              <c:tx>
                <c:rich>
                  <a:bodyPr/>
                  <a:lstStyle/>
                  <a:p>
                    <a:endParaRPr lang="en-US"/>
                  </a:p>
                </c:rich>
              </c:tx>
              <c:dLblPos val="t"/>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181-4C5D-B45D-2DF59F8F2058}"/>
                </c:ext>
              </c:extLst>
            </c:dLbl>
            <c:dLbl>
              <c:idx val="2"/>
              <c:tx>
                <c:rich>
                  <a:bodyPr/>
                  <a:lstStyle/>
                  <a:p>
                    <a:endParaRPr lang="en-US"/>
                  </a:p>
                </c:rich>
              </c:tx>
              <c:dLblPos val="t"/>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181-4C5D-B45D-2DF59F8F2058}"/>
                </c:ext>
              </c:extLst>
            </c:dLbl>
            <c:dLbl>
              <c:idx val="3"/>
              <c:tx>
                <c:rich>
                  <a:bodyPr/>
                  <a:lstStyle/>
                  <a:p>
                    <a:endParaRPr lang="en-US"/>
                  </a:p>
                </c:rich>
              </c:tx>
              <c:dLblPos val="t"/>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181-4C5D-B45D-2DF59F8F2058}"/>
                </c:ext>
              </c:extLst>
            </c:dLbl>
            <c:dLbl>
              <c:idx val="4"/>
              <c:tx>
                <c:rich>
                  <a:bodyPr/>
                  <a:lstStyle/>
                  <a:p>
                    <a:endParaRPr lang="en-US"/>
                  </a:p>
                </c:rich>
              </c:tx>
              <c:dLblPos val="t"/>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181-4C5D-B45D-2DF59F8F2058}"/>
                </c:ext>
              </c:extLst>
            </c:dLbl>
            <c:dLbl>
              <c:idx val="5"/>
              <c:tx>
                <c:rich>
                  <a:bodyPr/>
                  <a:lstStyle/>
                  <a:p>
                    <a:endParaRPr lang="en-US"/>
                  </a:p>
                </c:rich>
              </c:tx>
              <c:dLblPos val="t"/>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0181-4C5D-B45D-2DF59F8F2058}"/>
                </c:ext>
              </c:extLst>
            </c:dLbl>
            <c:dLbl>
              <c:idx val="6"/>
              <c:tx>
                <c:rich>
                  <a:bodyPr/>
                  <a:lstStyle/>
                  <a:p>
                    <a:endParaRPr lang="en-US"/>
                  </a:p>
                </c:rich>
              </c:tx>
              <c:dLblPos val="t"/>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0181-4C5D-B45D-2DF59F8F2058}"/>
                </c:ext>
              </c:extLst>
            </c:dLbl>
            <c:dLbl>
              <c:idx val="7"/>
              <c:tx>
                <c:rich>
                  <a:bodyPr/>
                  <a:lstStyle/>
                  <a:p>
                    <a:endParaRPr lang="en-US"/>
                  </a:p>
                </c:rich>
              </c:tx>
              <c:dLblPos val="t"/>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0181-4C5D-B45D-2DF59F8F2058}"/>
                </c:ext>
              </c:extLst>
            </c:dLbl>
            <c:dLbl>
              <c:idx val="8"/>
              <c:tx>
                <c:rich>
                  <a:bodyPr/>
                  <a:lstStyle/>
                  <a:p>
                    <a:endParaRPr lang="en-US"/>
                  </a:p>
                </c:rich>
              </c:tx>
              <c:dLblPos val="t"/>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0181-4C5D-B45D-2DF59F8F2058}"/>
                </c:ext>
              </c:extLst>
            </c:dLbl>
            <c:dLbl>
              <c:idx val="9"/>
              <c:tx>
                <c:rich>
                  <a:bodyPr/>
                  <a:lstStyle/>
                  <a:p>
                    <a:endParaRPr lang="en-US"/>
                  </a:p>
                </c:rich>
              </c:tx>
              <c:dLblPos val="t"/>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0181-4C5D-B45D-2DF59F8F2058}"/>
                </c:ext>
              </c:extLst>
            </c:dLbl>
            <c:dLbl>
              <c:idx val="10"/>
              <c:tx>
                <c:rich>
                  <a:bodyPr/>
                  <a:lstStyle/>
                  <a:p>
                    <a:endParaRPr lang="en-US"/>
                  </a:p>
                </c:rich>
              </c:tx>
              <c:dLblPos val="t"/>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0181-4C5D-B45D-2DF59F8F2058}"/>
                </c:ext>
              </c:extLst>
            </c:dLbl>
            <c:dLbl>
              <c:idx val="11"/>
              <c:tx>
                <c:rich>
                  <a:bodyPr/>
                  <a:lstStyle/>
                  <a:p>
                    <a:endParaRPr lang="en-US"/>
                  </a:p>
                </c:rich>
              </c:tx>
              <c:dLblPos val="t"/>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0181-4C5D-B45D-2DF59F8F2058}"/>
                </c:ext>
              </c:extLst>
            </c:dLbl>
            <c:dLbl>
              <c:idx val="12"/>
              <c:tx>
                <c:rich>
                  <a:bodyPr/>
                  <a:lstStyle/>
                  <a:p>
                    <a:endParaRPr lang="en-US"/>
                  </a:p>
                </c:rich>
              </c:tx>
              <c:dLblPos val="t"/>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0181-4C5D-B45D-2DF59F8F2058}"/>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t"/>
            <c:showLegendKey val="0"/>
            <c:showVal val="1"/>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val>
            <c:numRef>
              <c:f>'Evolution dans le temps'!$C$17:$O$17</c:f>
              <c:numCache>
                <c:formatCode>0%</c:formatCode>
                <c:ptCount val="13"/>
              </c:numCache>
            </c:numRef>
          </c:val>
          <c:smooth val="0"/>
          <c:extLst>
            <c:ext xmlns:c16="http://schemas.microsoft.com/office/drawing/2014/chart" uri="{C3380CC4-5D6E-409C-BE32-E72D297353CC}">
              <c16:uniqueId val="{00000002-0181-4C5D-B45D-2DF59F8F2058}"/>
            </c:ext>
          </c:extLst>
        </c:ser>
        <c:dLbls>
          <c:dLblPos val="t"/>
          <c:showLegendKey val="0"/>
          <c:showVal val="1"/>
          <c:showCatName val="0"/>
          <c:showSerName val="0"/>
          <c:showPercent val="0"/>
          <c:showBubbleSize val="0"/>
        </c:dLbls>
        <c:smooth val="0"/>
        <c:axId val="742180232"/>
        <c:axId val="742180560"/>
        <c:extLst>
          <c:ext xmlns:c15="http://schemas.microsoft.com/office/drawing/2012/chart" uri="{02D57815-91ED-43cb-92C2-25804820EDAC}">
            <c15:filteredLineSeries>
              <c15:ser>
                <c:idx val="0"/>
                <c:order val="0"/>
                <c:tx>
                  <c:strRef>
                    <c:extLst>
                      <c:ext uri="{02D57815-91ED-43cb-92C2-25804820EDAC}">
                        <c15:formulaRef>
                          <c15:sqref>'Evolution dans le temps'!$B$13</c15:sqref>
                        </c15:formulaRef>
                      </c:ext>
                    </c:extLst>
                    <c:strCache>
                      <c:ptCount val="1"/>
                      <c:pt idx="0">
                        <c:v>Numéro de stage (stages différents)</c:v>
                      </c:pt>
                    </c:strCache>
                  </c:strRef>
                </c:tx>
                <c:spPr>
                  <a:ln w="28575" cap="rnd">
                    <a:solidFill>
                      <a:schemeClr val="accent1"/>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t"/>
                  <c:showLegendKey val="0"/>
                  <c:showVal val="1"/>
                  <c:showCatName val="0"/>
                  <c:showSerName val="0"/>
                  <c:showPercent val="0"/>
                  <c:showBubbleSize val="0"/>
                  <c:showLeaderLines val="0"/>
                  <c:extLst>
                    <c:ext uri="{CE6537A1-D6FC-4f65-9D91-7224C49458BB}">
                      <c15:showLeaderLines val="1"/>
                      <c15:leaderLines>
                        <c:spPr>
                          <a:ln w="9525" cap="flat" cmpd="sng" algn="ctr">
                            <a:solidFill>
                              <a:schemeClr val="tx1">
                                <a:lumMod val="35000"/>
                                <a:lumOff val="65000"/>
                              </a:schemeClr>
                            </a:solidFill>
                            <a:round/>
                          </a:ln>
                          <a:effectLst/>
                        </c:spPr>
                      </c15:leaderLines>
                    </c:ext>
                  </c:extLst>
                </c:dLbls>
                <c:val>
                  <c:numRef>
                    <c:extLst>
                      <c:ext uri="{02D57815-91ED-43cb-92C2-25804820EDAC}">
                        <c15:formulaRef>
                          <c15:sqref>'Evolution dans le temps'!$C$13:$O$13</c15:sqref>
                        </c15:formulaRef>
                      </c:ext>
                    </c:extLst>
                    <c:numCache>
                      <c:formatCode>General</c:formatCode>
                      <c:ptCount val="13"/>
                      <c:pt idx="0">
                        <c:v>1</c:v>
                      </c:pt>
                      <c:pt idx="1">
                        <c:v>2</c:v>
                      </c:pt>
                      <c:pt idx="2">
                        <c:v>3</c:v>
                      </c:pt>
                      <c:pt idx="3">
                        <c:v>4</c:v>
                      </c:pt>
                      <c:pt idx="4">
                        <c:v>5</c:v>
                      </c:pt>
                      <c:pt idx="5">
                        <c:v>6</c:v>
                      </c:pt>
                      <c:pt idx="6">
                        <c:v>7</c:v>
                      </c:pt>
                      <c:pt idx="7">
                        <c:v>8</c:v>
                      </c:pt>
                      <c:pt idx="8">
                        <c:v>9</c:v>
                      </c:pt>
                      <c:pt idx="9">
                        <c:v>10</c:v>
                      </c:pt>
                      <c:pt idx="10">
                        <c:v>11</c:v>
                      </c:pt>
                      <c:pt idx="11">
                        <c:v>12</c:v>
                      </c:pt>
                      <c:pt idx="12">
                        <c:v>13</c:v>
                      </c:pt>
                    </c:numCache>
                  </c:numRef>
                </c:val>
                <c:smooth val="0"/>
                <c:extLst>
                  <c:ext xmlns:c16="http://schemas.microsoft.com/office/drawing/2014/chart" uri="{C3380CC4-5D6E-409C-BE32-E72D297353CC}">
                    <c16:uniqueId val="{00000000-0181-4C5D-B45D-2DF59F8F2058}"/>
                  </c:ext>
                </c:extLst>
              </c15:ser>
            </c15:filteredLineSeries>
            <c15:filteredLineSeries>
              <c15:ser>
                <c:idx val="1"/>
                <c:order val="1"/>
                <c:tx>
                  <c:strRef>
                    <c:extLst xmlns:c15="http://schemas.microsoft.com/office/drawing/2012/chart">
                      <c:ext xmlns:c15="http://schemas.microsoft.com/office/drawing/2012/chart" uri="{02D57815-91ED-43cb-92C2-25804820EDAC}">
                        <c15:formulaRef>
                          <c15:sqref>'Evolution dans le temps'!$B$16</c15:sqref>
                        </c15:formulaRef>
                      </c:ext>
                    </c:extLst>
                    <c:strCache>
                      <c:ptCount val="1"/>
                      <c:pt idx="0">
                        <c:v>Cadre légal</c:v>
                      </c:pt>
                    </c:strCache>
                  </c:strRef>
                </c:tx>
                <c:spPr>
                  <a:ln w="28575" cap="rnd">
                    <a:solidFill>
                      <a:schemeClr val="accent2"/>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t"/>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extLst xmlns:c15="http://schemas.microsoft.com/office/drawing/2012/chart">
                      <c:ext xmlns:c15="http://schemas.microsoft.com/office/drawing/2012/chart" uri="{02D57815-91ED-43cb-92C2-25804820EDAC}">
                        <c15:formulaRef>
                          <c15:sqref>'Evolution dans le temps'!$C$16:$O$16</c15:sqref>
                        </c15:formulaRef>
                      </c:ext>
                    </c:extLst>
                    <c:numCache>
                      <c:formatCode>General</c:formatCode>
                      <c:ptCount val="13"/>
                    </c:numCache>
                  </c:numRef>
                </c:val>
                <c:smooth val="0"/>
                <c:extLst xmlns:c15="http://schemas.microsoft.com/office/drawing/2012/chart">
                  <c:ext xmlns:c16="http://schemas.microsoft.com/office/drawing/2014/chart" uri="{C3380CC4-5D6E-409C-BE32-E72D297353CC}">
                    <c16:uniqueId val="{00000001-0181-4C5D-B45D-2DF59F8F2058}"/>
                  </c:ext>
                </c:extLst>
              </c15:ser>
            </c15:filteredLineSeries>
          </c:ext>
        </c:extLst>
      </c:lineChart>
      <c:catAx>
        <c:axId val="742180232"/>
        <c:scaling>
          <c:orientation val="minMax"/>
        </c:scaling>
        <c:delete val="0"/>
        <c:axPos val="b"/>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742180560"/>
        <c:crosses val="autoZero"/>
        <c:auto val="1"/>
        <c:lblAlgn val="ctr"/>
        <c:lblOffset val="100"/>
        <c:noMultiLvlLbl val="0"/>
      </c:catAx>
      <c:valAx>
        <c:axId val="74218056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742180232"/>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hyperlink" Target="#'Evolution dans le temps'!A1"/><Relationship Id="rId1" Type="http://schemas.openxmlformats.org/officeDocument/2006/relationships/hyperlink" Target="#Employabilit&#233;!A1"/></Relationships>
</file>

<file path=xl/drawings/_rels/drawing2.xml.rels><?xml version="1.0" encoding="UTF-8" standalone="yes"?>
<Relationships xmlns="http://schemas.openxmlformats.org/package/2006/relationships"><Relationship Id="rId2" Type="http://schemas.openxmlformats.org/officeDocument/2006/relationships/hyperlink" Target="#'Donn&#233;es et informations de base'!A1"/><Relationship Id="rId1" Type="http://schemas.openxmlformats.org/officeDocument/2006/relationships/hyperlink" Target="#Productivit&#233;!A1"/></Relationships>
</file>

<file path=xl/drawings/_rels/drawing3.xml.rels><?xml version="1.0" encoding="UTF-8" standalone="yes"?>
<Relationships xmlns="http://schemas.openxmlformats.org/package/2006/relationships"><Relationship Id="rId2" Type="http://schemas.openxmlformats.org/officeDocument/2006/relationships/hyperlink" Target="#Employabilit&#233;!A1"/><Relationship Id="rId1" Type="http://schemas.openxmlformats.org/officeDocument/2006/relationships/hyperlink" Target="#'Evaluation globale (facultatif)'!A1"/></Relationships>
</file>

<file path=xl/drawings/_rels/drawing4.xml.rels><?xml version="1.0" encoding="UTF-8" standalone="yes"?>
<Relationships xmlns="http://schemas.openxmlformats.org/package/2006/relationships"><Relationship Id="rId2" Type="http://schemas.openxmlformats.org/officeDocument/2006/relationships/hyperlink" Target="#Productivit&#233;!A1"/><Relationship Id="rId1" Type="http://schemas.openxmlformats.org/officeDocument/2006/relationships/hyperlink" Target="#Rendement!A1"/></Relationships>
</file>

<file path=xl/drawings/_rels/drawing5.xml.rels><?xml version="1.0" encoding="UTF-8" standalone="yes"?>
<Relationships xmlns="http://schemas.openxmlformats.org/package/2006/relationships"><Relationship Id="rId1" Type="http://schemas.openxmlformats.org/officeDocument/2006/relationships/hyperlink" Target="#'Donn&#233;es et informations de base'!A1"/></Relationships>
</file>

<file path=xl/drawings/_rels/drawing6.xml.rels><?xml version="1.0" encoding="UTF-8" standalone="yes"?>
<Relationships xmlns="http://schemas.openxmlformats.org/package/2006/relationships"><Relationship Id="rId2" Type="http://schemas.openxmlformats.org/officeDocument/2006/relationships/hyperlink" Target="#'Donn&#233;es et informations de base'!A1"/><Relationship Id="rId1" Type="http://schemas.openxmlformats.org/officeDocument/2006/relationships/chart" Target="../charts/chart1.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9</xdr:col>
      <xdr:colOff>502227</xdr:colOff>
      <xdr:row>5</xdr:row>
      <xdr:rowOff>69272</xdr:rowOff>
    </xdr:from>
    <xdr:to>
      <xdr:col>13</xdr:col>
      <xdr:colOff>277091</xdr:colOff>
      <xdr:row>8</xdr:row>
      <xdr:rowOff>121228</xdr:rowOff>
    </xdr:to>
    <xdr:sp macro="[0]!Commencer_Eval" textlink="">
      <xdr:nvSpPr>
        <xdr:cNvPr id="2" name="Rectangle à coins arrondis 1">
          <a:hlinkClick xmlns:r="http://schemas.openxmlformats.org/officeDocument/2006/relationships" r:id="rId1"/>
          <a:extLst>
            <a:ext uri="{FF2B5EF4-FFF2-40B4-BE49-F238E27FC236}">
              <a16:creationId xmlns:a16="http://schemas.microsoft.com/office/drawing/2014/main" id="{00000000-0008-0000-0000-000002000000}"/>
            </a:ext>
          </a:extLst>
        </xdr:cNvPr>
        <xdr:cNvSpPr/>
      </xdr:nvSpPr>
      <xdr:spPr>
        <a:xfrm>
          <a:off x="9559636" y="978477"/>
          <a:ext cx="3134591" cy="597478"/>
        </a:xfrm>
        <a:prstGeom prst="roundRect">
          <a:avLst/>
        </a:prstGeom>
        <a:solidFill>
          <a:srgbClr val="00B05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CH" sz="1800" b="1"/>
            <a:t>Commencer l'évaluation</a:t>
          </a:r>
        </a:p>
      </xdr:txBody>
    </xdr:sp>
    <xdr:clientData/>
  </xdr:twoCellAnchor>
  <xdr:twoCellAnchor>
    <xdr:from>
      <xdr:col>9</xdr:col>
      <xdr:colOff>507423</xdr:colOff>
      <xdr:row>9</xdr:row>
      <xdr:rowOff>48492</xdr:rowOff>
    </xdr:from>
    <xdr:to>
      <xdr:col>13</xdr:col>
      <xdr:colOff>282287</xdr:colOff>
      <xdr:row>12</xdr:row>
      <xdr:rowOff>0</xdr:rowOff>
    </xdr:to>
    <xdr:sp macro="[0]!EvolTemps" textlink="">
      <xdr:nvSpPr>
        <xdr:cNvPr id="4" name="Rectangle à coins arrondis 3">
          <a:hlinkClick xmlns:r="http://schemas.openxmlformats.org/officeDocument/2006/relationships" r:id="rId2"/>
          <a:extLst>
            <a:ext uri="{FF2B5EF4-FFF2-40B4-BE49-F238E27FC236}">
              <a16:creationId xmlns:a16="http://schemas.microsoft.com/office/drawing/2014/main" id="{00000000-0008-0000-0000-000004000000}"/>
            </a:ext>
          </a:extLst>
        </xdr:cNvPr>
        <xdr:cNvSpPr/>
      </xdr:nvSpPr>
      <xdr:spPr>
        <a:xfrm>
          <a:off x="9564832" y="1685060"/>
          <a:ext cx="3134591" cy="614796"/>
        </a:xfrm>
        <a:prstGeom prst="roundRect">
          <a:avLst/>
        </a:prstGeom>
        <a:solidFill>
          <a:schemeClr val="tx2">
            <a:lumMod val="50000"/>
            <a:lumOff val="50000"/>
          </a:schemeClr>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CH" sz="1400" b="1"/>
            <a:t>Evolution dans le temps</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10</xdr:col>
      <xdr:colOff>302172</xdr:colOff>
      <xdr:row>18</xdr:row>
      <xdr:rowOff>19707</xdr:rowOff>
    </xdr:from>
    <xdr:to>
      <xdr:col>10</xdr:col>
      <xdr:colOff>630621</xdr:colOff>
      <xdr:row>61</xdr:row>
      <xdr:rowOff>52551</xdr:rowOff>
    </xdr:to>
    <xdr:sp macro="" textlink="">
      <xdr:nvSpPr>
        <xdr:cNvPr id="2" name="Flèche vers le bas 1">
          <a:extLst>
            <a:ext uri="{FF2B5EF4-FFF2-40B4-BE49-F238E27FC236}">
              <a16:creationId xmlns:a16="http://schemas.microsoft.com/office/drawing/2014/main" id="{00000000-0008-0000-0100-000002000000}"/>
            </a:ext>
          </a:extLst>
        </xdr:cNvPr>
        <xdr:cNvSpPr/>
      </xdr:nvSpPr>
      <xdr:spPr>
        <a:xfrm>
          <a:off x="6398172" y="3185948"/>
          <a:ext cx="328449" cy="9124293"/>
        </a:xfrm>
        <a:prstGeom prst="downArrow">
          <a:avLst/>
        </a:prstGeom>
        <a:solidFill>
          <a:schemeClr val="tx2">
            <a:lumMod val="10000"/>
            <a:lumOff val="9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CH" sz="1100"/>
        </a:p>
      </xdr:txBody>
    </xdr:sp>
    <xdr:clientData/>
  </xdr:twoCellAnchor>
  <xdr:twoCellAnchor>
    <xdr:from>
      <xdr:col>7</xdr:col>
      <xdr:colOff>98534</xdr:colOff>
      <xdr:row>3</xdr:row>
      <xdr:rowOff>2</xdr:rowOff>
    </xdr:from>
    <xdr:to>
      <xdr:col>10</xdr:col>
      <xdr:colOff>716018</xdr:colOff>
      <xdr:row>7</xdr:row>
      <xdr:rowOff>72259</xdr:rowOff>
    </xdr:to>
    <xdr:sp macro="[0]!Eval1" textlink="">
      <xdr:nvSpPr>
        <xdr:cNvPr id="4" name="Flèche droite 3">
          <a:hlinkClick xmlns:r="http://schemas.openxmlformats.org/officeDocument/2006/relationships" r:id="rId1"/>
          <a:extLst>
            <a:ext uri="{FF2B5EF4-FFF2-40B4-BE49-F238E27FC236}">
              <a16:creationId xmlns:a16="http://schemas.microsoft.com/office/drawing/2014/main" id="{00000000-0008-0000-0100-000004000000}"/>
            </a:ext>
          </a:extLst>
        </xdr:cNvPr>
        <xdr:cNvSpPr/>
      </xdr:nvSpPr>
      <xdr:spPr>
        <a:xfrm>
          <a:off x="8671034" y="584640"/>
          <a:ext cx="2982312" cy="814550"/>
        </a:xfrm>
        <a:prstGeom prst="rightArrow">
          <a:avLst/>
        </a:prstGeom>
        <a:solidFill>
          <a:srgbClr val="00B05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CH" sz="1100" b="1"/>
            <a:t>Continuer</a:t>
          </a:r>
          <a:r>
            <a:rPr lang="fr-CH" sz="1100" b="1" baseline="0"/>
            <a:t> évaluation</a:t>
          </a:r>
          <a:endParaRPr lang="fr-CH" sz="1100" b="1"/>
        </a:p>
      </xdr:txBody>
    </xdr:sp>
    <xdr:clientData/>
  </xdr:twoCellAnchor>
  <xdr:twoCellAnchor>
    <xdr:from>
      <xdr:col>5</xdr:col>
      <xdr:colOff>400707</xdr:colOff>
      <xdr:row>2</xdr:row>
      <xdr:rowOff>183931</xdr:rowOff>
    </xdr:from>
    <xdr:to>
      <xdr:col>7</xdr:col>
      <xdr:colOff>0</xdr:colOff>
      <xdr:row>7</xdr:row>
      <xdr:rowOff>91965</xdr:rowOff>
    </xdr:to>
    <xdr:sp macro="[0]!Retour1" textlink="">
      <xdr:nvSpPr>
        <xdr:cNvPr id="7" name="Flèche gauche 6">
          <a:hlinkClick xmlns:r="http://schemas.openxmlformats.org/officeDocument/2006/relationships" r:id="rId2"/>
          <a:extLst>
            <a:ext uri="{FF2B5EF4-FFF2-40B4-BE49-F238E27FC236}">
              <a16:creationId xmlns:a16="http://schemas.microsoft.com/office/drawing/2014/main" id="{00000000-0008-0000-0100-000007000000}"/>
            </a:ext>
          </a:extLst>
        </xdr:cNvPr>
        <xdr:cNvSpPr/>
      </xdr:nvSpPr>
      <xdr:spPr>
        <a:xfrm>
          <a:off x="5281448" y="578069"/>
          <a:ext cx="3291052" cy="840827"/>
        </a:xfrm>
        <a:prstGeom prst="leftArrow">
          <a:avLst/>
        </a:prstGeom>
        <a:solidFill>
          <a:srgbClr val="00B05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CH" sz="1100" b="1"/>
            <a:t>Revenir en arrière</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11</xdr:col>
      <xdr:colOff>302173</xdr:colOff>
      <xdr:row>18</xdr:row>
      <xdr:rowOff>1</xdr:rowOff>
    </xdr:from>
    <xdr:to>
      <xdr:col>11</xdr:col>
      <xdr:colOff>630622</xdr:colOff>
      <xdr:row>55</xdr:row>
      <xdr:rowOff>32845</xdr:rowOff>
    </xdr:to>
    <xdr:sp macro="" textlink="">
      <xdr:nvSpPr>
        <xdr:cNvPr id="3" name="Flèche vers le bas 2">
          <a:extLst>
            <a:ext uri="{FF2B5EF4-FFF2-40B4-BE49-F238E27FC236}">
              <a16:creationId xmlns:a16="http://schemas.microsoft.com/office/drawing/2014/main" id="{00000000-0008-0000-0200-000003000000}"/>
            </a:ext>
          </a:extLst>
        </xdr:cNvPr>
        <xdr:cNvSpPr/>
      </xdr:nvSpPr>
      <xdr:spPr>
        <a:xfrm>
          <a:off x="8152087" y="3350173"/>
          <a:ext cx="328449" cy="9124293"/>
        </a:xfrm>
        <a:prstGeom prst="downArrow">
          <a:avLst/>
        </a:prstGeom>
        <a:solidFill>
          <a:schemeClr val="accent2">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CH" sz="1100"/>
        </a:p>
      </xdr:txBody>
    </xdr:sp>
    <xdr:clientData/>
  </xdr:twoCellAnchor>
  <xdr:twoCellAnchor>
    <xdr:from>
      <xdr:col>7</xdr:col>
      <xdr:colOff>32845</xdr:colOff>
      <xdr:row>4</xdr:row>
      <xdr:rowOff>65690</xdr:rowOff>
    </xdr:from>
    <xdr:to>
      <xdr:col>10</xdr:col>
      <xdr:colOff>696310</xdr:colOff>
      <xdr:row>9</xdr:row>
      <xdr:rowOff>6569</xdr:rowOff>
    </xdr:to>
    <xdr:sp macro="[0]!Eval2" textlink="">
      <xdr:nvSpPr>
        <xdr:cNvPr id="4" name="Flèche droite 3">
          <a:hlinkClick xmlns:r="http://schemas.openxmlformats.org/officeDocument/2006/relationships" r:id="rId1"/>
          <a:extLst>
            <a:ext uri="{FF2B5EF4-FFF2-40B4-BE49-F238E27FC236}">
              <a16:creationId xmlns:a16="http://schemas.microsoft.com/office/drawing/2014/main" id="{00000000-0008-0000-0200-000004000000}"/>
            </a:ext>
          </a:extLst>
        </xdr:cNvPr>
        <xdr:cNvSpPr/>
      </xdr:nvSpPr>
      <xdr:spPr>
        <a:xfrm>
          <a:off x="9104586" y="827690"/>
          <a:ext cx="3028293" cy="860534"/>
        </a:xfrm>
        <a:prstGeom prst="rightArrow">
          <a:avLst/>
        </a:prstGeom>
        <a:solidFill>
          <a:srgbClr val="00B05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CH" sz="1100" b="1"/>
            <a:t>Continuer</a:t>
          </a:r>
          <a:r>
            <a:rPr lang="fr-CH" sz="1100" b="1" baseline="0"/>
            <a:t> évaluation</a:t>
          </a:r>
          <a:endParaRPr lang="fr-CH" sz="1100" b="1"/>
        </a:p>
      </xdr:txBody>
    </xdr:sp>
    <xdr:clientData/>
  </xdr:twoCellAnchor>
  <xdr:twoCellAnchor>
    <xdr:from>
      <xdr:col>5</xdr:col>
      <xdr:colOff>361295</xdr:colOff>
      <xdr:row>4</xdr:row>
      <xdr:rowOff>85395</xdr:rowOff>
    </xdr:from>
    <xdr:to>
      <xdr:col>6</xdr:col>
      <xdr:colOff>1484587</xdr:colOff>
      <xdr:row>8</xdr:row>
      <xdr:rowOff>183930</xdr:rowOff>
    </xdr:to>
    <xdr:sp macro="[0]!Retour2" textlink="">
      <xdr:nvSpPr>
        <xdr:cNvPr id="5" name="Flèche gauche 4">
          <a:hlinkClick xmlns:r="http://schemas.openxmlformats.org/officeDocument/2006/relationships" r:id="rId2"/>
          <a:extLst>
            <a:ext uri="{FF2B5EF4-FFF2-40B4-BE49-F238E27FC236}">
              <a16:creationId xmlns:a16="http://schemas.microsoft.com/office/drawing/2014/main" id="{00000000-0008-0000-0200-000005000000}"/>
            </a:ext>
          </a:extLst>
        </xdr:cNvPr>
        <xdr:cNvSpPr/>
      </xdr:nvSpPr>
      <xdr:spPr>
        <a:xfrm>
          <a:off x="5826674" y="847395"/>
          <a:ext cx="3159672" cy="834259"/>
        </a:xfrm>
        <a:prstGeom prst="leftArrow">
          <a:avLst/>
        </a:prstGeom>
        <a:solidFill>
          <a:srgbClr val="00B05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CH" sz="1100" b="1"/>
            <a:t>Revenir en arrière</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9</xdr:col>
      <xdr:colOff>275896</xdr:colOff>
      <xdr:row>17</xdr:row>
      <xdr:rowOff>170794</xdr:rowOff>
    </xdr:from>
    <xdr:to>
      <xdr:col>9</xdr:col>
      <xdr:colOff>604345</xdr:colOff>
      <xdr:row>33</xdr:row>
      <xdr:rowOff>39414</xdr:rowOff>
    </xdr:to>
    <xdr:sp macro="" textlink="">
      <xdr:nvSpPr>
        <xdr:cNvPr id="3" name="Flèche vers le bas 2">
          <a:extLst>
            <a:ext uri="{FF2B5EF4-FFF2-40B4-BE49-F238E27FC236}">
              <a16:creationId xmlns:a16="http://schemas.microsoft.com/office/drawing/2014/main" id="{00000000-0008-0000-0300-000003000000}"/>
            </a:ext>
          </a:extLst>
        </xdr:cNvPr>
        <xdr:cNvSpPr/>
      </xdr:nvSpPr>
      <xdr:spPr>
        <a:xfrm>
          <a:off x="9025758" y="3337035"/>
          <a:ext cx="328449" cy="2837793"/>
        </a:xfrm>
        <a:prstGeom prst="downArrow">
          <a:avLst/>
        </a:prstGeom>
        <a:solidFill>
          <a:schemeClr val="bg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CH" sz="1100"/>
        </a:p>
      </xdr:txBody>
    </xdr:sp>
    <xdr:clientData/>
  </xdr:twoCellAnchor>
  <xdr:twoCellAnchor>
    <xdr:from>
      <xdr:col>7</xdr:col>
      <xdr:colOff>1318847</xdr:colOff>
      <xdr:row>4</xdr:row>
      <xdr:rowOff>153865</xdr:rowOff>
    </xdr:from>
    <xdr:to>
      <xdr:col>8</xdr:col>
      <xdr:colOff>670036</xdr:colOff>
      <xdr:row>9</xdr:row>
      <xdr:rowOff>70742</xdr:rowOff>
    </xdr:to>
    <xdr:sp macro="[0]!Eval3" textlink="">
      <xdr:nvSpPr>
        <xdr:cNvPr id="4" name="Flèche droite 3">
          <a:hlinkClick xmlns:r="http://schemas.openxmlformats.org/officeDocument/2006/relationships" r:id="rId1"/>
          <a:extLst>
            <a:ext uri="{FF2B5EF4-FFF2-40B4-BE49-F238E27FC236}">
              <a16:creationId xmlns:a16="http://schemas.microsoft.com/office/drawing/2014/main" id="{00000000-0008-0000-0300-000004000000}"/>
            </a:ext>
          </a:extLst>
        </xdr:cNvPr>
        <xdr:cNvSpPr/>
      </xdr:nvSpPr>
      <xdr:spPr>
        <a:xfrm>
          <a:off x="8653097" y="930519"/>
          <a:ext cx="2435824" cy="832742"/>
        </a:xfrm>
        <a:prstGeom prst="rightArrow">
          <a:avLst/>
        </a:prstGeom>
        <a:solidFill>
          <a:srgbClr val="00B05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CH" sz="1100" b="1"/>
            <a:t>Continuer</a:t>
          </a:r>
          <a:r>
            <a:rPr lang="fr-CH" sz="1100" b="1" baseline="0"/>
            <a:t> évaluation</a:t>
          </a:r>
          <a:endParaRPr lang="fr-CH" sz="1100" b="1"/>
        </a:p>
      </xdr:txBody>
    </xdr:sp>
    <xdr:clientData/>
  </xdr:twoCellAnchor>
  <xdr:twoCellAnchor>
    <xdr:from>
      <xdr:col>6</xdr:col>
      <xdr:colOff>337036</xdr:colOff>
      <xdr:row>4</xdr:row>
      <xdr:rowOff>152347</xdr:rowOff>
    </xdr:from>
    <xdr:to>
      <xdr:col>7</xdr:col>
      <xdr:colOff>1238249</xdr:colOff>
      <xdr:row>9</xdr:row>
      <xdr:rowOff>80595</xdr:rowOff>
    </xdr:to>
    <xdr:sp macro="[0]!Retour3" textlink="">
      <xdr:nvSpPr>
        <xdr:cNvPr id="5" name="Flèche gauche 4">
          <a:hlinkClick xmlns:r="http://schemas.openxmlformats.org/officeDocument/2006/relationships" r:id="rId2"/>
          <a:extLst>
            <a:ext uri="{FF2B5EF4-FFF2-40B4-BE49-F238E27FC236}">
              <a16:creationId xmlns:a16="http://schemas.microsoft.com/office/drawing/2014/main" id="{00000000-0008-0000-0300-000005000000}"/>
            </a:ext>
          </a:extLst>
        </xdr:cNvPr>
        <xdr:cNvSpPr/>
      </xdr:nvSpPr>
      <xdr:spPr>
        <a:xfrm>
          <a:off x="6052036" y="929001"/>
          <a:ext cx="2520463" cy="844113"/>
        </a:xfrm>
        <a:prstGeom prst="leftArrow">
          <a:avLst/>
        </a:prstGeom>
        <a:solidFill>
          <a:srgbClr val="00B05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CH" sz="1100" b="1"/>
            <a:t>Revenir en arrière</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11</xdr:col>
      <xdr:colOff>127000</xdr:colOff>
      <xdr:row>14</xdr:row>
      <xdr:rowOff>174625</xdr:rowOff>
    </xdr:from>
    <xdr:to>
      <xdr:col>14</xdr:col>
      <xdr:colOff>785812</xdr:colOff>
      <xdr:row>17</xdr:row>
      <xdr:rowOff>23813</xdr:rowOff>
    </xdr:to>
    <xdr:sp macro="[0]!Base1" textlink="">
      <xdr:nvSpPr>
        <xdr:cNvPr id="2" name="Rectangle à coins arrondis 1">
          <a:hlinkClick xmlns:r="http://schemas.openxmlformats.org/officeDocument/2006/relationships" r:id="rId1"/>
          <a:extLst>
            <a:ext uri="{FF2B5EF4-FFF2-40B4-BE49-F238E27FC236}">
              <a16:creationId xmlns:a16="http://schemas.microsoft.com/office/drawing/2014/main" id="{00000000-0008-0000-0500-000002000000}"/>
            </a:ext>
          </a:extLst>
        </xdr:cNvPr>
        <xdr:cNvSpPr/>
      </xdr:nvSpPr>
      <xdr:spPr>
        <a:xfrm>
          <a:off x="11112500" y="2778125"/>
          <a:ext cx="3182937" cy="404813"/>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CH" sz="1100" b="1"/>
            <a:t>Retour données de base</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8659</xdr:colOff>
      <xdr:row>19</xdr:row>
      <xdr:rowOff>99725</xdr:rowOff>
    </xdr:from>
    <xdr:to>
      <xdr:col>15</xdr:col>
      <xdr:colOff>24533</xdr:colOff>
      <xdr:row>29</xdr:row>
      <xdr:rowOff>176069</xdr:rowOff>
    </xdr:to>
    <xdr:graphicFrame macro="">
      <xdr:nvGraphicFramePr>
        <xdr:cNvPr id="5" name="Graphique 4">
          <a:extLst>
            <a:ext uri="{FF2B5EF4-FFF2-40B4-BE49-F238E27FC236}">
              <a16:creationId xmlns:a16="http://schemas.microsoft.com/office/drawing/2014/main" id="{00000000-0008-0000-06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86591</xdr:colOff>
      <xdr:row>3</xdr:row>
      <xdr:rowOff>147205</xdr:rowOff>
    </xdr:from>
    <xdr:to>
      <xdr:col>14</xdr:col>
      <xdr:colOff>749732</xdr:colOff>
      <xdr:row>6</xdr:row>
      <xdr:rowOff>6495</xdr:rowOff>
    </xdr:to>
    <xdr:sp macro="[0]!Base2" textlink="">
      <xdr:nvSpPr>
        <xdr:cNvPr id="3" name="Rectangle à coins arrondis 2">
          <a:hlinkClick xmlns:r="http://schemas.openxmlformats.org/officeDocument/2006/relationships" r:id="rId2"/>
          <a:extLst>
            <a:ext uri="{FF2B5EF4-FFF2-40B4-BE49-F238E27FC236}">
              <a16:creationId xmlns:a16="http://schemas.microsoft.com/office/drawing/2014/main" id="{00000000-0008-0000-0600-000003000000}"/>
            </a:ext>
          </a:extLst>
        </xdr:cNvPr>
        <xdr:cNvSpPr/>
      </xdr:nvSpPr>
      <xdr:spPr>
        <a:xfrm>
          <a:off x="11057659" y="727364"/>
          <a:ext cx="3182937" cy="404813"/>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CH" sz="1100" b="1"/>
            <a:t>Retour données de base</a:t>
          </a:r>
        </a:p>
      </xdr:txBody>
    </xdr:sp>
    <xdr:clientData/>
  </xdr:twoCellAnchor>
  <xdr:twoCellAnchor>
    <xdr:from>
      <xdr:col>5</xdr:col>
      <xdr:colOff>718704</xdr:colOff>
      <xdr:row>4</xdr:row>
      <xdr:rowOff>25977</xdr:rowOff>
    </xdr:from>
    <xdr:to>
      <xdr:col>9</xdr:col>
      <xdr:colOff>597477</xdr:colOff>
      <xdr:row>9</xdr:row>
      <xdr:rowOff>173181</xdr:rowOff>
    </xdr:to>
    <xdr:sp macro="" textlink="">
      <xdr:nvSpPr>
        <xdr:cNvPr id="2" name="Rectangle : coins arrondis 1">
          <a:extLst>
            <a:ext uri="{FF2B5EF4-FFF2-40B4-BE49-F238E27FC236}">
              <a16:creationId xmlns:a16="http://schemas.microsoft.com/office/drawing/2014/main" id="{177F95DF-3925-92BB-8F47-1A0A12C00E13}"/>
            </a:ext>
          </a:extLst>
        </xdr:cNvPr>
        <xdr:cNvSpPr/>
      </xdr:nvSpPr>
      <xdr:spPr>
        <a:xfrm>
          <a:off x="6788727" y="787977"/>
          <a:ext cx="2952750" cy="1056409"/>
        </a:xfrm>
        <a:prstGeom prst="roundRect">
          <a:avLst/>
        </a:prstGeom>
        <a:solidFill>
          <a:schemeClr val="tx2">
            <a:lumMod val="10000"/>
            <a:lumOff val="9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fr-CH">
              <a:solidFill>
                <a:srgbClr val="FF0000"/>
              </a:solidFill>
            </a:rPr>
            <a:t>Remplissez cet onglet si vous accompagnez un bénéficiaire sur le long terme. Les équipes de réadaptation peuvent également le transmettre aux intervenants suivants pour assurer la continuité du suivi.</a:t>
          </a:r>
          <a:endParaRPr lang="fr-CH" sz="1100">
            <a:solidFill>
              <a:srgbClr val="FF0000"/>
            </a:solidFill>
          </a:endParaRPr>
        </a:p>
      </xdr:txBody>
    </xdr:sp>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a:ea typeface="Arial"/>
        <a:cs typeface="Arial"/>
      </a:majorFont>
      <a:minorFont>
        <a:latin typeface="Aptos Narrow"/>
        <a:ea typeface="Arial"/>
        <a:cs typeface="Arial"/>
      </a:minorFont>
    </a:fontScheme>
    <a:fmtScheme name="Office">
      <a:fillStyleLst>
        <a:solidFill>
          <a:schemeClr val="phClr"/>
        </a:solidFill>
        <a:gradFill>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solidFill>
          <a:schemeClr val="phClr">
            <a:tint val="95000"/>
            <a:satMod val="170000"/>
          </a:schemeClr>
        </a:solidFill>
        <a:gradFill>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bwMode="auto"/>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1">
    <pageSetUpPr autoPageBreaks="0" fitToPage="1"/>
  </sheetPr>
  <dimension ref="A1:AB42"/>
  <sheetViews>
    <sheetView showGridLines="0" tabSelected="1" zoomScale="110" zoomScaleNormal="110" workbookViewId="0">
      <selection activeCell="M18" sqref="M18"/>
    </sheetView>
  </sheetViews>
  <sheetFormatPr baseColWidth="10" defaultColWidth="11" defaultRowHeight="14.25" x14ac:dyDescent="0.2"/>
  <cols>
    <col min="1" max="1" width="7.7109375" style="32" customWidth="1"/>
    <col min="2" max="2" width="27.28515625" style="32" customWidth="1"/>
    <col min="3" max="13" width="11" style="32"/>
    <col min="14" max="14" width="23.5703125" style="32" customWidth="1"/>
    <col min="15" max="15" width="11.42578125" style="32" customWidth="1"/>
    <col min="16" max="16384" width="11" style="32"/>
  </cols>
  <sheetData>
    <row r="1" spans="1:28" ht="6.75" customHeight="1" x14ac:dyDescent="0.2"/>
    <row r="2" spans="1:28" x14ac:dyDescent="0.2">
      <c r="B2" s="107" t="s">
        <v>69</v>
      </c>
      <c r="C2" s="108"/>
      <c r="D2" s="108"/>
      <c r="E2" s="108"/>
      <c r="F2" s="108"/>
      <c r="G2" s="108"/>
      <c r="H2" s="108"/>
      <c r="I2" s="108"/>
      <c r="J2" s="108"/>
      <c r="K2" s="108"/>
      <c r="L2" s="108"/>
      <c r="M2" s="108"/>
      <c r="N2" s="109"/>
    </row>
    <row r="3" spans="1:28" x14ac:dyDescent="0.2">
      <c r="B3" s="110"/>
      <c r="C3" s="111"/>
      <c r="D3" s="111"/>
      <c r="E3" s="111"/>
      <c r="F3" s="111"/>
      <c r="G3" s="111"/>
      <c r="H3" s="111"/>
      <c r="I3" s="111"/>
      <c r="J3" s="111"/>
      <c r="K3" s="111"/>
      <c r="L3" s="111"/>
      <c r="M3" s="111"/>
      <c r="N3" s="112"/>
    </row>
    <row r="4" spans="1:28" ht="6" customHeight="1" x14ac:dyDescent="0.2">
      <c r="B4" s="33"/>
      <c r="N4" s="34"/>
    </row>
    <row r="5" spans="1:28" x14ac:dyDescent="0.2">
      <c r="A5" s="51"/>
      <c r="B5" s="35" t="s">
        <v>11</v>
      </c>
      <c r="C5" s="36"/>
      <c r="D5" s="36"/>
      <c r="N5" s="34"/>
    </row>
    <row r="6" spans="1:28" x14ac:dyDescent="0.2">
      <c r="A6" s="51">
        <v>1</v>
      </c>
      <c r="B6" s="37"/>
      <c r="N6" s="34"/>
    </row>
    <row r="7" spans="1:28" x14ac:dyDescent="0.2">
      <c r="A7" s="51">
        <v>2</v>
      </c>
      <c r="B7" s="38" t="s">
        <v>83</v>
      </c>
      <c r="C7" s="106"/>
      <c r="D7" s="106"/>
      <c r="E7" s="106"/>
      <c r="N7" s="34"/>
    </row>
    <row r="8" spans="1:28" x14ac:dyDescent="0.2">
      <c r="A8" s="51">
        <v>3</v>
      </c>
      <c r="B8" s="38" t="s">
        <v>82</v>
      </c>
      <c r="C8" s="106"/>
      <c r="D8" s="106"/>
      <c r="E8" s="106"/>
      <c r="N8" s="34"/>
    </row>
    <row r="9" spans="1:28" x14ac:dyDescent="0.2">
      <c r="A9" s="51"/>
      <c r="B9" s="38" t="s">
        <v>12</v>
      </c>
      <c r="C9" s="106"/>
      <c r="D9" s="106"/>
      <c r="E9" s="106"/>
      <c r="N9" s="34"/>
    </row>
    <row r="10" spans="1:28" x14ac:dyDescent="0.2">
      <c r="A10" s="51"/>
      <c r="B10" s="38" t="s">
        <v>105</v>
      </c>
      <c r="C10" s="113"/>
      <c r="D10" s="113"/>
      <c r="E10" s="113"/>
      <c r="F10" s="103" t="s">
        <v>130</v>
      </c>
      <c r="N10" s="34"/>
    </row>
    <row r="11" spans="1:28" x14ac:dyDescent="0.2">
      <c r="B11" s="38" t="s">
        <v>81</v>
      </c>
      <c r="C11" s="114"/>
      <c r="D11" s="115"/>
      <c r="E11" s="116"/>
      <c r="N11" s="34"/>
    </row>
    <row r="12" spans="1:28" x14ac:dyDescent="0.2">
      <c r="B12" s="38" t="s">
        <v>72</v>
      </c>
      <c r="C12" s="117"/>
      <c r="D12" s="117"/>
      <c r="E12" s="117"/>
      <c r="N12" s="34"/>
    </row>
    <row r="13" spans="1:28" x14ac:dyDescent="0.2">
      <c r="B13" s="33"/>
      <c r="N13" s="34"/>
    </row>
    <row r="14" spans="1:28" ht="15" x14ac:dyDescent="0.25">
      <c r="B14" s="39" t="s">
        <v>23</v>
      </c>
      <c r="N14" s="34"/>
      <c r="AB14" s="40"/>
    </row>
    <row r="15" spans="1:28" x14ac:dyDescent="0.2">
      <c r="B15" s="86" t="s">
        <v>77</v>
      </c>
      <c r="C15" s="87"/>
      <c r="D15" s="87"/>
      <c r="E15" s="87"/>
      <c r="N15" s="34"/>
      <c r="AB15" s="40"/>
    </row>
    <row r="16" spans="1:28" x14ac:dyDescent="0.2">
      <c r="B16" s="86" t="s">
        <v>119</v>
      </c>
      <c r="C16" s="87"/>
      <c r="D16" s="87"/>
      <c r="E16" s="87"/>
      <c r="N16" s="34"/>
      <c r="AB16" s="40"/>
    </row>
    <row r="17" spans="2:28" x14ac:dyDescent="0.2">
      <c r="B17" s="86" t="s">
        <v>131</v>
      </c>
      <c r="C17" s="87"/>
      <c r="D17" s="87"/>
      <c r="E17" s="87"/>
      <c r="N17" s="34"/>
      <c r="AB17" s="40"/>
    </row>
    <row r="18" spans="2:28" ht="15" customHeight="1" x14ac:dyDescent="0.2">
      <c r="B18" s="86" t="s">
        <v>132</v>
      </c>
      <c r="C18" s="87"/>
      <c r="D18" s="87"/>
      <c r="E18" s="87"/>
      <c r="N18" s="34"/>
      <c r="AB18" s="40"/>
    </row>
    <row r="19" spans="2:28" ht="15" customHeight="1" x14ac:dyDescent="0.2">
      <c r="B19" s="86" t="s">
        <v>133</v>
      </c>
      <c r="C19" s="87"/>
      <c r="D19" s="87"/>
      <c r="E19" s="87"/>
      <c r="N19" s="34"/>
      <c r="AB19" s="40"/>
    </row>
    <row r="20" spans="2:28" ht="15" customHeight="1" x14ac:dyDescent="0.2">
      <c r="B20" s="86" t="s">
        <v>118</v>
      </c>
      <c r="C20" s="87"/>
      <c r="D20" s="87"/>
      <c r="E20" s="87"/>
      <c r="N20" s="34"/>
      <c r="AB20" s="40"/>
    </row>
    <row r="21" spans="2:28" ht="15" customHeight="1" x14ac:dyDescent="0.2">
      <c r="B21" s="86" t="s">
        <v>110</v>
      </c>
      <c r="C21" s="87"/>
      <c r="D21" s="87"/>
      <c r="E21" s="87"/>
      <c r="N21" s="34"/>
      <c r="AB21" s="40"/>
    </row>
    <row r="22" spans="2:28" x14ac:dyDescent="0.2">
      <c r="B22" s="86" t="s">
        <v>134</v>
      </c>
      <c r="C22" s="87"/>
      <c r="D22" s="87"/>
      <c r="E22" s="87"/>
      <c r="N22" s="34"/>
      <c r="AB22" s="40"/>
    </row>
    <row r="23" spans="2:28" x14ac:dyDescent="0.2">
      <c r="B23" s="33"/>
      <c r="N23" s="34"/>
      <c r="AB23" s="40"/>
    </row>
    <row r="24" spans="2:28" ht="15" x14ac:dyDescent="0.25">
      <c r="B24" s="39" t="s">
        <v>106</v>
      </c>
      <c r="N24" s="34"/>
      <c r="AB24" s="40"/>
    </row>
    <row r="25" spans="2:28" x14ac:dyDescent="0.2">
      <c r="B25" s="86" t="s">
        <v>107</v>
      </c>
      <c r="N25" s="34"/>
      <c r="AB25" s="40"/>
    </row>
    <row r="26" spans="2:28" x14ac:dyDescent="0.2">
      <c r="B26" s="86" t="s">
        <v>108</v>
      </c>
      <c r="N26" s="34"/>
      <c r="AB26" s="40"/>
    </row>
    <row r="27" spans="2:28" ht="6" customHeight="1" x14ac:dyDescent="0.2">
      <c r="B27" s="33"/>
      <c r="N27" s="34"/>
      <c r="AB27" s="40"/>
    </row>
    <row r="28" spans="2:28" ht="15" x14ac:dyDescent="0.25">
      <c r="B28" s="39" t="s">
        <v>8</v>
      </c>
      <c r="C28" s="36"/>
      <c r="N28" s="34"/>
      <c r="AB28" s="40"/>
    </row>
    <row r="29" spans="2:28" x14ac:dyDescent="0.2">
      <c r="B29" s="86" t="s">
        <v>137</v>
      </c>
      <c r="N29" s="34"/>
      <c r="AB29" s="40"/>
    </row>
    <row r="30" spans="2:28" ht="9.75" customHeight="1" x14ac:dyDescent="0.2">
      <c r="B30" s="33"/>
      <c r="N30" s="34"/>
      <c r="AB30" s="40"/>
    </row>
    <row r="31" spans="2:28" x14ac:dyDescent="0.2">
      <c r="B31" s="88" t="s">
        <v>10</v>
      </c>
      <c r="C31" s="104" t="s">
        <v>136</v>
      </c>
      <c r="D31" s="104"/>
      <c r="E31" s="104"/>
      <c r="F31" s="104"/>
      <c r="G31" s="104"/>
      <c r="H31" s="104"/>
      <c r="I31" s="104"/>
      <c r="J31" s="104"/>
      <c r="K31" s="104"/>
      <c r="L31" s="104"/>
      <c r="M31" s="104"/>
      <c r="N31" s="105"/>
      <c r="AB31" s="40"/>
    </row>
    <row r="32" spans="2:28" x14ac:dyDescent="0.2">
      <c r="B32" s="88" t="s">
        <v>9</v>
      </c>
      <c r="C32" s="104" t="s">
        <v>135</v>
      </c>
      <c r="D32" s="104"/>
      <c r="E32" s="104"/>
      <c r="F32" s="104"/>
      <c r="G32" s="104"/>
      <c r="H32" s="104"/>
      <c r="I32" s="104"/>
      <c r="J32" s="104"/>
      <c r="K32" s="104"/>
      <c r="L32" s="104"/>
      <c r="M32" s="104"/>
      <c r="N32" s="105"/>
      <c r="AB32" s="40"/>
    </row>
    <row r="33" spans="2:14" x14ac:dyDescent="0.2">
      <c r="B33" s="41"/>
      <c r="C33" s="36"/>
      <c r="D33" s="36"/>
      <c r="E33" s="36"/>
      <c r="F33" s="36"/>
      <c r="G33" s="36"/>
      <c r="H33" s="36"/>
      <c r="I33" s="36"/>
      <c r="J33" s="36"/>
      <c r="K33" s="36"/>
      <c r="L33" s="36"/>
      <c r="M33" s="36"/>
      <c r="N33" s="42"/>
    </row>
    <row r="42" spans="2:14" x14ac:dyDescent="0.2">
      <c r="B42" s="43"/>
      <c r="C42" s="44"/>
      <c r="D42" s="44"/>
      <c r="E42" s="44"/>
      <c r="F42" s="44"/>
      <c r="G42" s="44"/>
      <c r="H42" s="44"/>
      <c r="I42" s="44"/>
      <c r="J42" s="44"/>
      <c r="K42" s="44"/>
      <c r="L42" s="44"/>
      <c r="M42" s="44"/>
      <c r="N42" s="44"/>
    </row>
  </sheetData>
  <sheetProtection algorithmName="SHA-512" hashValue="ZBWZ1wELdemZDxeakXgzU0CCJYP/BdQoYx1oSisD39yY6MRRePJlnjayFBDsn7t8xzeZQhlwsq+KQRTFUSRtDQ==" saltValue="OFdjXKShwLiy5sInoLCfYw==" spinCount="100000" sheet="1" objects="1" scenarios="1"/>
  <mergeCells count="9">
    <mergeCell ref="C32:N32"/>
    <mergeCell ref="C7:E7"/>
    <mergeCell ref="C8:E8"/>
    <mergeCell ref="C9:E9"/>
    <mergeCell ref="B2:N3"/>
    <mergeCell ref="C31:N31"/>
    <mergeCell ref="C10:E10"/>
    <mergeCell ref="C11:E11"/>
    <mergeCell ref="C12:E12"/>
  </mergeCells>
  <pageMargins left="0.7" right="0.7" top="0.75" bottom="0.75" header="0.3" footer="0.3"/>
  <pageSetup paperSize="9" scale="81" orientation="landscape"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01000000}">
          <x14:formula1>
            <xm:f>BDD!$B$5:$B$11</xm:f>
          </x14:formula1>
          <xm:sqref>C9:E9</xm:sqref>
        </x14:dataValidation>
        <x14:dataValidation type="list" allowBlank="1" showInputMessage="1" showErrorMessage="1" xr:uid="{2B76B884-53C9-4C3B-96E4-0FE9087A6646}">
          <x14:formula1>
            <xm:f>BDD!$D$5:$D$8</xm:f>
          </x14:formula1>
          <xm:sqref>C10:E10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euil2">
    <tabColor rgb="FFFFFFCD"/>
    <pageSetUpPr autoPageBreaks="0" fitToPage="1"/>
  </sheetPr>
  <dimension ref="B1:K76"/>
  <sheetViews>
    <sheetView showGridLines="0" zoomScale="145" zoomScaleNormal="145" workbookViewId="0"/>
  </sheetViews>
  <sheetFormatPr baseColWidth="10" defaultRowHeight="15" x14ac:dyDescent="0.25"/>
  <cols>
    <col min="2" max="2" width="24" customWidth="1"/>
    <col min="5" max="5" width="14.85546875" customWidth="1"/>
    <col min="6" max="6" width="34" customWidth="1"/>
    <col min="7" max="7" width="23.85546875" customWidth="1"/>
    <col min="8" max="11" width="11.85546875" customWidth="1"/>
  </cols>
  <sheetData>
    <row r="1" spans="2:11" ht="15.75" customHeight="1" x14ac:dyDescent="0.25">
      <c r="B1" s="128" t="s">
        <v>109</v>
      </c>
      <c r="C1" s="108"/>
      <c r="D1" s="108"/>
      <c r="E1" s="108"/>
      <c r="F1" s="108"/>
      <c r="G1" s="108"/>
      <c r="H1" s="108"/>
      <c r="I1" s="108"/>
      <c r="J1" s="108"/>
      <c r="K1" s="108"/>
    </row>
    <row r="2" spans="2:11" ht="15.75" customHeight="1" x14ac:dyDescent="0.25">
      <c r="B2" s="129"/>
      <c r="C2" s="130"/>
      <c r="D2" s="130"/>
      <c r="E2" s="130"/>
      <c r="F2" s="130"/>
      <c r="G2" s="130"/>
      <c r="H2" s="130"/>
      <c r="I2" s="130"/>
      <c r="J2" s="130"/>
      <c r="K2" s="130"/>
    </row>
    <row r="4" spans="2:11" x14ac:dyDescent="0.25">
      <c r="B4" s="8" t="s">
        <v>11</v>
      </c>
      <c r="C4" s="7"/>
      <c r="D4" s="7"/>
    </row>
    <row r="5" spans="2:11" ht="14.25" customHeight="1" x14ac:dyDescent="0.25">
      <c r="B5" s="4"/>
    </row>
    <row r="6" spans="2:11" ht="14.25" customHeight="1" x14ac:dyDescent="0.25">
      <c r="B6" s="5" t="s">
        <v>83</v>
      </c>
      <c r="C6" s="134">
        <f>'Données et informations de base'!C7</f>
        <v>0</v>
      </c>
      <c r="D6" s="134"/>
      <c r="E6" s="134"/>
    </row>
    <row r="7" spans="2:11" ht="14.25" customHeight="1" x14ac:dyDescent="0.25">
      <c r="B7" s="5" t="s">
        <v>82</v>
      </c>
      <c r="C7" s="134">
        <f>'Données et informations de base'!C8</f>
        <v>0</v>
      </c>
      <c r="D7" s="134"/>
      <c r="E7" s="134"/>
    </row>
    <row r="8" spans="2:11" ht="14.25" customHeight="1" x14ac:dyDescent="0.25">
      <c r="B8" s="5" t="s">
        <v>12</v>
      </c>
      <c r="C8" s="134">
        <f>'Données et informations de base'!C9</f>
        <v>0</v>
      </c>
      <c r="D8" s="134"/>
      <c r="E8" s="134"/>
    </row>
    <row r="9" spans="2:11" ht="14.25" customHeight="1" x14ac:dyDescent="0.25">
      <c r="B9" s="5" t="s">
        <v>72</v>
      </c>
      <c r="C9" s="136">
        <f>'Données et informations de base'!C12</f>
        <v>0</v>
      </c>
      <c r="D9" s="136"/>
      <c r="E9" s="136"/>
    </row>
    <row r="10" spans="2:11" ht="14.25" customHeight="1" x14ac:dyDescent="0.25"/>
    <row r="11" spans="2:11" ht="15" customHeight="1" x14ac:dyDescent="0.25">
      <c r="B11" s="6" t="s">
        <v>24</v>
      </c>
      <c r="C11" s="140" t="s">
        <v>24</v>
      </c>
      <c r="D11" s="140"/>
      <c r="E11" s="140"/>
      <c r="F11" s="140"/>
      <c r="G11" s="62" t="s">
        <v>97</v>
      </c>
    </row>
    <row r="12" spans="2:11" ht="14.25" customHeight="1" x14ac:dyDescent="0.25">
      <c r="B12" s="11">
        <v>1</v>
      </c>
      <c r="C12" s="127" t="s">
        <v>25</v>
      </c>
      <c r="D12" s="127"/>
      <c r="E12" s="127"/>
      <c r="F12" s="127"/>
      <c r="G12" s="63" t="s">
        <v>91</v>
      </c>
    </row>
    <row r="13" spans="2:11" ht="15" customHeight="1" x14ac:dyDescent="0.25">
      <c r="B13" s="11">
        <v>2</v>
      </c>
      <c r="C13" s="127" t="s">
        <v>26</v>
      </c>
      <c r="D13" s="127"/>
      <c r="E13" s="127"/>
      <c r="F13" s="127"/>
      <c r="G13" s="63" t="s">
        <v>92</v>
      </c>
    </row>
    <row r="14" spans="2:11" ht="14.25" customHeight="1" x14ac:dyDescent="0.25">
      <c r="B14" s="11">
        <v>3</v>
      </c>
      <c r="C14" s="127" t="s">
        <v>27</v>
      </c>
      <c r="D14" s="127"/>
      <c r="E14" s="127"/>
      <c r="F14" s="127"/>
      <c r="G14" s="63" t="s">
        <v>93</v>
      </c>
    </row>
    <row r="15" spans="2:11" x14ac:dyDescent="0.25">
      <c r="B15" s="11">
        <v>4</v>
      </c>
      <c r="C15" s="127" t="s">
        <v>28</v>
      </c>
      <c r="D15" s="127"/>
      <c r="E15" s="127"/>
      <c r="F15" s="127"/>
      <c r="G15" s="63" t="s">
        <v>94</v>
      </c>
    </row>
    <row r="16" spans="2:11" x14ac:dyDescent="0.25">
      <c r="B16" s="11">
        <v>5</v>
      </c>
      <c r="C16" s="127" t="s">
        <v>90</v>
      </c>
      <c r="D16" s="127"/>
      <c r="E16" s="127"/>
      <c r="F16" s="127"/>
      <c r="G16" s="63" t="s">
        <v>95</v>
      </c>
    </row>
    <row r="17" spans="2:10" x14ac:dyDescent="0.25">
      <c r="B17" s="11" t="s">
        <v>7</v>
      </c>
      <c r="C17" s="127" t="s">
        <v>7</v>
      </c>
      <c r="D17" s="127"/>
      <c r="E17" s="127"/>
      <c r="F17" s="127"/>
      <c r="G17" s="63" t="s">
        <v>96</v>
      </c>
    </row>
    <row r="18" spans="2:10" x14ac:dyDescent="0.25">
      <c r="B18" s="1"/>
      <c r="C18" s="2"/>
      <c r="D18" s="2"/>
      <c r="E18" s="2"/>
      <c r="F18" s="2"/>
      <c r="G18" s="2"/>
      <c r="H18" s="2"/>
      <c r="I18" s="2"/>
      <c r="J18" s="2"/>
    </row>
    <row r="19" spans="2:10" ht="14.25" customHeight="1" x14ac:dyDescent="0.25">
      <c r="B19" s="137" t="s">
        <v>10</v>
      </c>
      <c r="C19" s="137"/>
      <c r="D19" s="137"/>
      <c r="E19" s="137"/>
      <c r="F19" s="137"/>
      <c r="G19" s="137"/>
      <c r="H19" s="137"/>
      <c r="I19" s="137"/>
      <c r="J19" s="137"/>
    </row>
    <row r="20" spans="2:10" ht="14.25" customHeight="1" x14ac:dyDescent="0.25">
      <c r="B20" s="137"/>
      <c r="C20" s="137"/>
      <c r="D20" s="137"/>
      <c r="E20" s="137"/>
      <c r="F20" s="137"/>
      <c r="G20" s="137"/>
      <c r="H20" s="137"/>
      <c r="I20" s="137"/>
      <c r="J20" s="137"/>
    </row>
    <row r="21" spans="2:10" x14ac:dyDescent="0.25">
      <c r="B21" s="23"/>
      <c r="C21" s="2"/>
      <c r="D21" s="2"/>
      <c r="E21" s="2"/>
      <c r="F21" s="2"/>
      <c r="G21" s="2"/>
      <c r="H21" s="2"/>
      <c r="I21" s="2"/>
      <c r="J21" s="57"/>
    </row>
    <row r="22" spans="2:10" x14ac:dyDescent="0.25">
      <c r="B22" s="12" t="s">
        <v>125</v>
      </c>
      <c r="C22" s="1"/>
      <c r="D22" s="1"/>
      <c r="E22" s="1"/>
      <c r="F22" s="1"/>
      <c r="G22" s="1"/>
      <c r="H22" s="138" t="s">
        <v>89</v>
      </c>
      <c r="I22" s="138"/>
      <c r="J22" s="139"/>
    </row>
    <row r="23" spans="2:10" x14ac:dyDescent="0.25">
      <c r="B23" s="14" t="s">
        <v>30</v>
      </c>
      <c r="C23" s="1"/>
      <c r="D23" s="1"/>
      <c r="E23" s="1"/>
      <c r="F23" s="1"/>
      <c r="G23" s="91"/>
      <c r="H23" s="135"/>
      <c r="I23" s="119"/>
      <c r="J23" s="120"/>
    </row>
    <row r="24" spans="2:10" x14ac:dyDescent="0.25">
      <c r="B24" s="14" t="s">
        <v>31</v>
      </c>
      <c r="C24" s="1"/>
      <c r="D24" s="1"/>
      <c r="E24" s="1"/>
      <c r="F24" s="1"/>
      <c r="G24" s="91"/>
      <c r="H24" s="121"/>
      <c r="I24" s="122"/>
      <c r="J24" s="123"/>
    </row>
    <row r="25" spans="2:10" x14ac:dyDescent="0.25">
      <c r="B25" s="14" t="s">
        <v>123</v>
      </c>
      <c r="C25" s="1"/>
      <c r="D25" s="1"/>
      <c r="E25" s="1"/>
      <c r="F25" s="1"/>
      <c r="G25" s="91"/>
      <c r="H25" s="121"/>
      <c r="I25" s="122"/>
      <c r="J25" s="123"/>
    </row>
    <row r="26" spans="2:10" x14ac:dyDescent="0.25">
      <c r="B26" s="14" t="s">
        <v>32</v>
      </c>
      <c r="C26" s="1"/>
      <c r="D26" s="1"/>
      <c r="E26" s="1"/>
      <c r="F26" s="1"/>
      <c r="G26" s="91"/>
      <c r="H26" s="121"/>
      <c r="I26" s="122"/>
      <c r="J26" s="123"/>
    </row>
    <row r="27" spans="2:10" x14ac:dyDescent="0.25">
      <c r="B27" s="14" t="s">
        <v>33</v>
      </c>
      <c r="C27" s="1"/>
      <c r="D27" s="1"/>
      <c r="E27" s="1"/>
      <c r="F27" s="1"/>
      <c r="G27" s="91"/>
      <c r="H27" s="121"/>
      <c r="I27" s="122"/>
      <c r="J27" s="123"/>
    </row>
    <row r="28" spans="2:10" x14ac:dyDescent="0.25">
      <c r="B28" s="14" t="s">
        <v>75</v>
      </c>
      <c r="C28" s="1"/>
      <c r="D28" s="1"/>
      <c r="E28" s="1"/>
      <c r="F28" s="1"/>
      <c r="G28" s="91"/>
      <c r="H28" s="124"/>
      <c r="I28" s="125"/>
      <c r="J28" s="126"/>
    </row>
    <row r="29" spans="2:10" x14ac:dyDescent="0.25">
      <c r="B29" s="15"/>
      <c r="C29" s="1"/>
      <c r="D29" s="1"/>
      <c r="E29" s="1"/>
      <c r="F29" s="84" t="s">
        <v>1</v>
      </c>
      <c r="G29" s="16">
        <f>SUM(G23:G28)</f>
        <v>0</v>
      </c>
      <c r="H29" s="16"/>
      <c r="I29" s="16"/>
      <c r="J29" s="17"/>
    </row>
    <row r="30" spans="2:10" x14ac:dyDescent="0.25">
      <c r="B30" s="15"/>
      <c r="C30" s="1"/>
      <c r="D30" s="1"/>
      <c r="E30" s="1"/>
      <c r="F30" s="85" t="s">
        <v>117</v>
      </c>
      <c r="G30" s="83">
        <f>G29/30</f>
        <v>0</v>
      </c>
      <c r="H30" s="54"/>
      <c r="I30" s="54"/>
      <c r="J30" s="18"/>
    </row>
    <row r="31" spans="2:10" x14ac:dyDescent="0.25">
      <c r="B31" s="12" t="s">
        <v>3</v>
      </c>
      <c r="C31" s="1"/>
      <c r="D31" s="1"/>
      <c r="E31" s="1"/>
      <c r="F31" s="1"/>
      <c r="G31" s="1"/>
      <c r="H31" s="138" t="s">
        <v>89</v>
      </c>
      <c r="I31" s="138"/>
      <c r="J31" s="139"/>
    </row>
    <row r="32" spans="2:10" x14ac:dyDescent="0.25">
      <c r="B32" s="14" t="s">
        <v>79</v>
      </c>
      <c r="C32" s="1"/>
      <c r="D32" s="1"/>
      <c r="E32" s="1"/>
      <c r="F32" s="1"/>
      <c r="G32" s="91"/>
      <c r="H32" s="118"/>
      <c r="I32" s="119"/>
      <c r="J32" s="120"/>
    </row>
    <row r="33" spans="2:10" x14ac:dyDescent="0.25">
      <c r="B33" s="14" t="s">
        <v>34</v>
      </c>
      <c r="C33" s="1"/>
      <c r="D33" s="1"/>
      <c r="E33" s="1"/>
      <c r="F33" s="1"/>
      <c r="G33" s="91"/>
      <c r="H33" s="121"/>
      <c r="I33" s="122"/>
      <c r="J33" s="123"/>
    </row>
    <row r="34" spans="2:10" x14ac:dyDescent="0.25">
      <c r="B34" s="14" t="s">
        <v>35</v>
      </c>
      <c r="C34" s="1"/>
      <c r="D34" s="1"/>
      <c r="E34" s="1"/>
      <c r="F34" s="1"/>
      <c r="G34" s="91"/>
      <c r="H34" s="121"/>
      <c r="I34" s="122"/>
      <c r="J34" s="123"/>
    </row>
    <row r="35" spans="2:10" x14ac:dyDescent="0.25">
      <c r="B35" s="14" t="s">
        <v>36</v>
      </c>
      <c r="C35" s="1"/>
      <c r="D35" s="1"/>
      <c r="E35" s="1"/>
      <c r="F35" s="1"/>
      <c r="G35" s="91"/>
      <c r="H35" s="121"/>
      <c r="I35" s="122"/>
      <c r="J35" s="123"/>
    </row>
    <row r="36" spans="2:10" x14ac:dyDescent="0.25">
      <c r="B36" s="14" t="s">
        <v>37</v>
      </c>
      <c r="C36" s="1"/>
      <c r="D36" s="1"/>
      <c r="E36" s="1"/>
      <c r="F36" s="1"/>
      <c r="G36" s="91"/>
      <c r="H36" s="121"/>
      <c r="I36" s="122"/>
      <c r="J36" s="123"/>
    </row>
    <row r="37" spans="2:10" x14ac:dyDescent="0.25">
      <c r="B37" s="14" t="s">
        <v>38</v>
      </c>
      <c r="C37" s="1"/>
      <c r="D37" s="1"/>
      <c r="E37" s="1"/>
      <c r="F37" s="1"/>
      <c r="G37" s="91"/>
      <c r="H37" s="124"/>
      <c r="I37" s="125"/>
      <c r="J37" s="126"/>
    </row>
    <row r="38" spans="2:10" x14ac:dyDescent="0.25">
      <c r="B38" s="14"/>
      <c r="C38" s="1"/>
      <c r="D38" s="1"/>
      <c r="E38" s="1"/>
      <c r="F38" s="84" t="s">
        <v>1</v>
      </c>
      <c r="G38" s="19">
        <f>SUM(G32:G37)</f>
        <v>0</v>
      </c>
      <c r="H38" s="19"/>
      <c r="I38" s="19"/>
      <c r="J38" s="20"/>
    </row>
    <row r="39" spans="2:10" x14ac:dyDescent="0.25">
      <c r="B39" s="14"/>
      <c r="C39" s="1"/>
      <c r="D39" s="1"/>
      <c r="E39" s="1"/>
      <c r="F39" s="85" t="s">
        <v>117</v>
      </c>
      <c r="G39" s="83">
        <f>G38/30</f>
        <v>0</v>
      </c>
      <c r="H39" s="55"/>
      <c r="I39" s="55"/>
      <c r="J39" s="22"/>
    </row>
    <row r="40" spans="2:10" x14ac:dyDescent="0.25">
      <c r="B40" s="12" t="s">
        <v>124</v>
      </c>
      <c r="C40" s="1"/>
      <c r="D40" s="1"/>
      <c r="E40" s="1"/>
      <c r="F40" s="1"/>
      <c r="G40" s="1"/>
      <c r="H40" s="138" t="s">
        <v>89</v>
      </c>
      <c r="I40" s="138"/>
      <c r="J40" s="139"/>
    </row>
    <row r="41" spans="2:10" x14ac:dyDescent="0.25">
      <c r="B41" s="14" t="s">
        <v>39</v>
      </c>
      <c r="C41" s="1"/>
      <c r="D41" s="1"/>
      <c r="E41" s="1"/>
      <c r="F41" s="1"/>
      <c r="G41" s="91"/>
      <c r="H41" s="118"/>
      <c r="I41" s="119"/>
      <c r="J41" s="120"/>
    </row>
    <row r="42" spans="2:10" x14ac:dyDescent="0.25">
      <c r="B42" s="14" t="s">
        <v>40</v>
      </c>
      <c r="C42" s="1"/>
      <c r="D42" s="1"/>
      <c r="E42" s="1"/>
      <c r="F42" s="1"/>
      <c r="G42" s="91"/>
      <c r="H42" s="121"/>
      <c r="I42" s="122"/>
      <c r="J42" s="123"/>
    </row>
    <row r="43" spans="2:10" x14ac:dyDescent="0.25">
      <c r="B43" s="14" t="s">
        <v>41</v>
      </c>
      <c r="C43" s="1"/>
      <c r="D43" s="1"/>
      <c r="E43" s="1"/>
      <c r="F43" s="1"/>
      <c r="G43" s="91"/>
      <c r="H43" s="121"/>
      <c r="I43" s="122"/>
      <c r="J43" s="123"/>
    </row>
    <row r="44" spans="2:10" x14ac:dyDescent="0.25">
      <c r="B44" s="14" t="s">
        <v>42</v>
      </c>
      <c r="C44" s="1"/>
      <c r="D44" s="1"/>
      <c r="E44" s="1"/>
      <c r="F44" s="1"/>
      <c r="G44" s="91"/>
      <c r="H44" s="121"/>
      <c r="I44" s="122"/>
      <c r="J44" s="123"/>
    </row>
    <row r="45" spans="2:10" x14ac:dyDescent="0.25">
      <c r="B45" s="14" t="s">
        <v>113</v>
      </c>
      <c r="C45" s="1"/>
      <c r="D45" s="1"/>
      <c r="E45" s="1"/>
      <c r="F45" s="1"/>
      <c r="G45" s="91"/>
      <c r="H45" s="121"/>
      <c r="I45" s="122"/>
      <c r="J45" s="123"/>
    </row>
    <row r="46" spans="2:10" x14ac:dyDescent="0.25">
      <c r="B46" s="14" t="s">
        <v>43</v>
      </c>
      <c r="C46" s="1"/>
      <c r="D46" s="1"/>
      <c r="E46" s="1"/>
      <c r="F46" s="1"/>
      <c r="G46" s="91"/>
      <c r="H46" s="121"/>
      <c r="I46" s="122"/>
      <c r="J46" s="123"/>
    </row>
    <row r="47" spans="2:10" x14ac:dyDescent="0.25">
      <c r="B47" s="14" t="s">
        <v>44</v>
      </c>
      <c r="C47" s="1"/>
      <c r="D47" s="1"/>
      <c r="E47" s="1"/>
      <c r="F47" s="1"/>
      <c r="G47" s="91"/>
      <c r="H47" s="124"/>
      <c r="I47" s="125"/>
      <c r="J47" s="126"/>
    </row>
    <row r="48" spans="2:10" x14ac:dyDescent="0.25">
      <c r="B48" s="14"/>
      <c r="C48" s="1"/>
      <c r="D48" s="1"/>
      <c r="E48" s="1"/>
      <c r="F48" s="84" t="s">
        <v>1</v>
      </c>
      <c r="G48" s="16">
        <f>SUM(G41:G47)</f>
        <v>0</v>
      </c>
      <c r="H48" s="16"/>
      <c r="I48" s="16"/>
      <c r="J48" s="17"/>
    </row>
    <row r="49" spans="2:11" x14ac:dyDescent="0.25">
      <c r="B49" s="14"/>
      <c r="C49" s="1"/>
      <c r="D49" s="1"/>
      <c r="E49" s="1"/>
      <c r="F49" s="85" t="s">
        <v>117</v>
      </c>
      <c r="G49" s="83">
        <f>G48/35</f>
        <v>0</v>
      </c>
      <c r="H49" s="54"/>
      <c r="I49" s="54"/>
      <c r="J49" s="18"/>
    </row>
    <row r="50" spans="2:11" x14ac:dyDescent="0.25">
      <c r="B50" s="12" t="s">
        <v>4</v>
      </c>
      <c r="C50" s="1"/>
      <c r="D50" s="1"/>
      <c r="E50" s="1"/>
      <c r="F50" s="1"/>
      <c r="G50" s="1"/>
      <c r="H50" s="138" t="s">
        <v>89</v>
      </c>
      <c r="I50" s="138"/>
      <c r="J50" s="139"/>
    </row>
    <row r="51" spans="2:11" x14ac:dyDescent="0.25">
      <c r="B51" s="14" t="s">
        <v>45</v>
      </c>
      <c r="C51" s="1"/>
      <c r="D51" s="1"/>
      <c r="E51" s="1"/>
      <c r="F51" s="1"/>
      <c r="G51" s="91"/>
      <c r="H51" s="118"/>
      <c r="I51" s="119"/>
      <c r="J51" s="120"/>
    </row>
    <row r="52" spans="2:11" x14ac:dyDescent="0.25">
      <c r="B52" s="14" t="s">
        <v>46</v>
      </c>
      <c r="C52" s="1"/>
      <c r="D52" s="1"/>
      <c r="E52" s="1"/>
      <c r="F52" s="1"/>
      <c r="G52" s="91"/>
      <c r="H52" s="121"/>
      <c r="I52" s="122"/>
      <c r="J52" s="123"/>
    </row>
    <row r="53" spans="2:11" x14ac:dyDescent="0.25">
      <c r="B53" s="14" t="s">
        <v>47</v>
      </c>
      <c r="C53" s="1"/>
      <c r="D53" s="1"/>
      <c r="E53" s="1"/>
      <c r="F53" s="1"/>
      <c r="G53" s="91"/>
      <c r="H53" s="121"/>
      <c r="I53" s="122"/>
      <c r="J53" s="123"/>
    </row>
    <row r="54" spans="2:11" x14ac:dyDescent="0.25">
      <c r="B54" s="14" t="s">
        <v>48</v>
      </c>
      <c r="C54" s="1"/>
      <c r="D54" s="1"/>
      <c r="E54" s="1"/>
      <c r="F54" s="1"/>
      <c r="G54" s="91"/>
      <c r="H54" s="121"/>
      <c r="I54" s="122"/>
      <c r="J54" s="123"/>
    </row>
    <row r="55" spans="2:11" x14ac:dyDescent="0.25">
      <c r="B55" s="14" t="s">
        <v>49</v>
      </c>
      <c r="C55" s="1"/>
      <c r="D55" s="1"/>
      <c r="E55" s="1"/>
      <c r="F55" s="1"/>
      <c r="G55" s="91"/>
      <c r="H55" s="124"/>
      <c r="I55" s="125"/>
      <c r="J55" s="126"/>
    </row>
    <row r="56" spans="2:11" x14ac:dyDescent="0.25">
      <c r="B56" s="14"/>
      <c r="C56" s="1"/>
      <c r="D56" s="1"/>
      <c r="E56" s="1"/>
      <c r="F56" s="84" t="s">
        <v>1</v>
      </c>
      <c r="G56" s="16">
        <f>SUM(G51:G55)</f>
        <v>0</v>
      </c>
      <c r="H56" s="16"/>
      <c r="I56" s="16"/>
      <c r="J56" s="17"/>
    </row>
    <row r="57" spans="2:11" x14ac:dyDescent="0.25">
      <c r="B57" s="14"/>
      <c r="C57" s="1"/>
      <c r="D57" s="1"/>
      <c r="E57" s="1"/>
      <c r="F57" s="85" t="s">
        <v>117</v>
      </c>
      <c r="G57" s="83">
        <f>G56/25</f>
        <v>0</v>
      </c>
      <c r="H57" s="54"/>
      <c r="I57" s="54"/>
      <c r="J57" s="18"/>
    </row>
    <row r="58" spans="2:11" x14ac:dyDescent="0.25">
      <c r="B58" s="23"/>
      <c r="C58" s="1"/>
      <c r="D58" s="1"/>
      <c r="E58" s="1"/>
      <c r="F58" s="1"/>
      <c r="G58" s="1"/>
      <c r="H58" s="1"/>
      <c r="I58" s="1"/>
      <c r="J58" s="13"/>
    </row>
    <row r="59" spans="2:11" x14ac:dyDescent="0.25">
      <c r="B59" s="23"/>
      <c r="C59" s="1"/>
      <c r="D59" s="45" t="s">
        <v>65</v>
      </c>
      <c r="E59" s="46"/>
      <c r="F59" s="60"/>
      <c r="G59" s="61">
        <f>(G30+G39+G49+G57)/4</f>
        <v>0</v>
      </c>
      <c r="H59" s="47"/>
      <c r="I59" s="47"/>
      <c r="J59" s="24"/>
    </row>
    <row r="60" spans="2:11" x14ac:dyDescent="0.25">
      <c r="B60" s="25"/>
      <c r="C60" s="26"/>
      <c r="D60" s="58" t="s">
        <v>50</v>
      </c>
      <c r="E60" s="59"/>
      <c r="F60" s="131" t="str">
        <f>IF(G59&lt;60%,"Insuffisant",IF(G59&lt;74%,"Moyen",IF(G59&lt;89%,"Bon","Excellent")))</f>
        <v>Insuffisant</v>
      </c>
      <c r="G60" s="131"/>
      <c r="H60" s="52"/>
      <c r="I60" s="52"/>
      <c r="J60" s="53"/>
    </row>
    <row r="61" spans="2:11" x14ac:dyDescent="0.25">
      <c r="B61" s="1"/>
      <c r="C61" s="1"/>
      <c r="D61" s="1"/>
      <c r="E61" s="1"/>
      <c r="F61" s="132"/>
      <c r="G61" s="132"/>
      <c r="H61" s="2"/>
      <c r="I61" s="2"/>
      <c r="J61" s="2"/>
    </row>
    <row r="62" spans="2:11" x14ac:dyDescent="0.25">
      <c r="B62" s="56" t="s">
        <v>88</v>
      </c>
      <c r="C62" s="1"/>
      <c r="D62" s="1"/>
      <c r="E62" s="1"/>
      <c r="F62" s="1"/>
      <c r="G62" s="1"/>
      <c r="H62" s="1"/>
      <c r="I62" s="1"/>
      <c r="J62" s="1"/>
    </row>
    <row r="63" spans="2:11" x14ac:dyDescent="0.25">
      <c r="B63" s="135"/>
      <c r="C63" s="119"/>
      <c r="D63" s="119"/>
      <c r="E63" s="119"/>
      <c r="F63" s="119"/>
      <c r="G63" s="119"/>
      <c r="H63" s="119"/>
      <c r="I63" s="119"/>
      <c r="J63" s="119"/>
      <c r="K63" s="120"/>
    </row>
    <row r="64" spans="2:11" x14ac:dyDescent="0.25">
      <c r="B64" s="121"/>
      <c r="C64" s="122"/>
      <c r="D64" s="122"/>
      <c r="E64" s="122"/>
      <c r="F64" s="122"/>
      <c r="G64" s="122"/>
      <c r="H64" s="122"/>
      <c r="I64" s="122"/>
      <c r="J64" s="122"/>
      <c r="K64" s="123"/>
    </row>
    <row r="65" spans="2:11" x14ac:dyDescent="0.25">
      <c r="B65" s="121"/>
      <c r="C65" s="122"/>
      <c r="D65" s="122"/>
      <c r="E65" s="122"/>
      <c r="F65" s="122"/>
      <c r="G65" s="122"/>
      <c r="H65" s="122"/>
      <c r="I65" s="122"/>
      <c r="J65" s="122"/>
      <c r="K65" s="123"/>
    </row>
    <row r="66" spans="2:11" x14ac:dyDescent="0.25">
      <c r="B66" s="121"/>
      <c r="C66" s="122"/>
      <c r="D66" s="122"/>
      <c r="E66" s="122"/>
      <c r="F66" s="122"/>
      <c r="G66" s="122"/>
      <c r="H66" s="122"/>
      <c r="I66" s="122"/>
      <c r="J66" s="122"/>
      <c r="K66" s="123"/>
    </row>
    <row r="67" spans="2:11" x14ac:dyDescent="0.25">
      <c r="B67" s="121"/>
      <c r="C67" s="122"/>
      <c r="D67" s="122"/>
      <c r="E67" s="122"/>
      <c r="F67" s="122"/>
      <c r="G67" s="122"/>
      <c r="H67" s="122"/>
      <c r="I67" s="122"/>
      <c r="J67" s="122"/>
      <c r="K67" s="123"/>
    </row>
    <row r="68" spans="2:11" x14ac:dyDescent="0.25">
      <c r="B68" s="121"/>
      <c r="C68" s="122"/>
      <c r="D68" s="122"/>
      <c r="E68" s="122"/>
      <c r="F68" s="122"/>
      <c r="G68" s="122"/>
      <c r="H68" s="122"/>
      <c r="I68" s="122"/>
      <c r="J68" s="122"/>
      <c r="K68" s="123"/>
    </row>
    <row r="69" spans="2:11" x14ac:dyDescent="0.25">
      <c r="B69" s="124"/>
      <c r="C69" s="125"/>
      <c r="D69" s="125"/>
      <c r="E69" s="125"/>
      <c r="F69" s="125"/>
      <c r="G69" s="125"/>
      <c r="H69" s="125"/>
      <c r="I69" s="125"/>
      <c r="J69" s="125"/>
      <c r="K69" s="126"/>
    </row>
    <row r="73" spans="2:11" ht="18.75" x14ac:dyDescent="0.25">
      <c r="B73" s="133"/>
      <c r="C73" s="133"/>
      <c r="D73" s="133"/>
      <c r="E73" s="133"/>
      <c r="F73" s="133"/>
      <c r="G73" s="133"/>
      <c r="H73" s="3"/>
      <c r="I73" s="3"/>
      <c r="J73" s="3"/>
      <c r="K73" s="3"/>
    </row>
    <row r="74" spans="2:11" ht="18.75" x14ac:dyDescent="0.25">
      <c r="B74" s="133"/>
      <c r="C74" s="133"/>
      <c r="D74" s="133"/>
      <c r="E74" s="133"/>
      <c r="F74" s="133"/>
      <c r="G74" s="133"/>
      <c r="H74" s="3"/>
      <c r="I74" s="3"/>
      <c r="J74" s="3"/>
      <c r="K74" s="3"/>
    </row>
    <row r="75" spans="2:11" ht="18.75" x14ac:dyDescent="0.25">
      <c r="B75" s="133"/>
      <c r="C75" s="133"/>
      <c r="D75" s="133"/>
      <c r="E75" s="133"/>
      <c r="F75" s="133"/>
      <c r="G75" s="133"/>
      <c r="H75" s="3"/>
      <c r="I75" s="3"/>
      <c r="J75" s="3"/>
      <c r="K75" s="3"/>
    </row>
    <row r="76" spans="2:11" ht="18.75" x14ac:dyDescent="0.25">
      <c r="B76" s="133"/>
      <c r="C76" s="133"/>
      <c r="D76" s="133"/>
      <c r="E76" s="133"/>
      <c r="F76" s="133"/>
      <c r="G76" s="133"/>
      <c r="H76" s="3"/>
      <c r="I76" s="3"/>
      <c r="J76" s="3"/>
      <c r="K76" s="3"/>
    </row>
  </sheetData>
  <sheetProtection algorithmName="SHA-512" hashValue="fs+iR6iHYGqiYD224VwP+XeeZqlroYbqdl5MgSLONCJhr9TlNKRKPXxK6lbeA2dVhQfepTCvRX6qFzpxv5eylA==" saltValue="LOqGvDVSSXft/jWmv+yscA==" spinCount="100000" sheet="1" objects="1" scenarios="1"/>
  <mergeCells count="25">
    <mergeCell ref="B1:K2"/>
    <mergeCell ref="F60:G60"/>
    <mergeCell ref="F61:G61"/>
    <mergeCell ref="B73:G76"/>
    <mergeCell ref="C6:E6"/>
    <mergeCell ref="C7:E7"/>
    <mergeCell ref="C8:E8"/>
    <mergeCell ref="B63:K69"/>
    <mergeCell ref="C9:E9"/>
    <mergeCell ref="B19:J20"/>
    <mergeCell ref="H22:J22"/>
    <mergeCell ref="H23:J28"/>
    <mergeCell ref="H31:J31"/>
    <mergeCell ref="H40:J40"/>
    <mergeCell ref="H50:J50"/>
    <mergeCell ref="C11:F11"/>
    <mergeCell ref="H32:J37"/>
    <mergeCell ref="H41:J47"/>
    <mergeCell ref="H51:J55"/>
    <mergeCell ref="C12:F12"/>
    <mergeCell ref="C13:F13"/>
    <mergeCell ref="C14:F14"/>
    <mergeCell ref="C15:F15"/>
    <mergeCell ref="C16:F16"/>
    <mergeCell ref="C17:F17"/>
  </mergeCells>
  <dataValidations count="1">
    <dataValidation type="list" allowBlank="1" showInputMessage="1" showErrorMessage="1" sqref="G51:G55 G32:G37 G41:G47 G23:G28" xr:uid="{00000000-0002-0000-0100-000000000000}">
      <formula1>$B$12:$B$17</formula1>
    </dataValidation>
  </dataValidations>
  <pageMargins left="0.7" right="0.7" top="0.75" bottom="0.75" header="0.3" footer="0.3"/>
  <pageSetup paperSize="9" scale="57"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euil3">
    <tabColor rgb="FFFFFFCD"/>
    <pageSetUpPr autoPageBreaks="0" fitToPage="1"/>
  </sheetPr>
  <dimension ref="B1:L70"/>
  <sheetViews>
    <sheetView showGridLines="0" zoomScale="130" zoomScaleNormal="130" workbookViewId="0">
      <selection activeCell="G12" sqref="G12"/>
    </sheetView>
  </sheetViews>
  <sheetFormatPr baseColWidth="10" defaultRowHeight="14.25" x14ac:dyDescent="0.2"/>
  <cols>
    <col min="1" max="1" width="11.42578125" style="32"/>
    <col min="2" max="2" width="28.7109375" style="32" customWidth="1"/>
    <col min="3" max="4" width="11.42578125" style="32"/>
    <col min="5" max="5" width="19" style="32" customWidth="1"/>
    <col min="6" max="6" width="30.5703125" style="32" customWidth="1"/>
    <col min="7" max="7" width="23.5703125" style="32" customWidth="1"/>
    <col min="8" max="11" width="11.85546875" style="32" customWidth="1"/>
    <col min="12" max="16384" width="11.42578125" style="32"/>
  </cols>
  <sheetData>
    <row r="1" spans="2:11" ht="15.75" customHeight="1" x14ac:dyDescent="0.2">
      <c r="B1" s="128" t="s">
        <v>109</v>
      </c>
      <c r="C1" s="108"/>
      <c r="D1" s="108"/>
      <c r="E1" s="108"/>
      <c r="F1" s="108"/>
      <c r="G1" s="108"/>
      <c r="H1" s="108"/>
      <c r="I1" s="108"/>
      <c r="J1" s="108"/>
      <c r="K1" s="108"/>
    </row>
    <row r="2" spans="2:11" ht="15.75" customHeight="1" x14ac:dyDescent="0.2">
      <c r="B2" s="129"/>
      <c r="C2" s="130"/>
      <c r="D2" s="130"/>
      <c r="E2" s="130"/>
      <c r="F2" s="130"/>
      <c r="G2" s="130"/>
      <c r="H2" s="130"/>
      <c r="I2" s="130"/>
      <c r="J2" s="130"/>
      <c r="K2" s="130"/>
    </row>
    <row r="4" spans="2:11" x14ac:dyDescent="0.2">
      <c r="B4" s="64" t="s">
        <v>11</v>
      </c>
      <c r="C4" s="36"/>
      <c r="D4" s="36"/>
    </row>
    <row r="5" spans="2:11" ht="14.25" customHeight="1" x14ac:dyDescent="0.2">
      <c r="B5" s="65"/>
    </row>
    <row r="6" spans="2:11" ht="14.25" customHeight="1" x14ac:dyDescent="0.2">
      <c r="B6" s="38" t="s">
        <v>83</v>
      </c>
      <c r="C6" s="145">
        <f>'Données et informations de base'!C7</f>
        <v>0</v>
      </c>
      <c r="D6" s="145"/>
      <c r="E6" s="145"/>
    </row>
    <row r="7" spans="2:11" ht="14.25" customHeight="1" x14ac:dyDescent="0.2">
      <c r="B7" s="38" t="s">
        <v>82</v>
      </c>
      <c r="C7" s="145">
        <f>'Données et informations de base'!C8</f>
        <v>0</v>
      </c>
      <c r="D7" s="145"/>
      <c r="E7" s="145"/>
    </row>
    <row r="8" spans="2:11" ht="14.25" customHeight="1" x14ac:dyDescent="0.2">
      <c r="B8" s="38" t="s">
        <v>12</v>
      </c>
      <c r="C8" s="145">
        <f>'Données et informations de base'!C9</f>
        <v>0</v>
      </c>
      <c r="D8" s="145"/>
      <c r="E8" s="145"/>
    </row>
    <row r="9" spans="2:11" ht="14.25" customHeight="1" x14ac:dyDescent="0.2">
      <c r="B9" s="38" t="s">
        <v>72</v>
      </c>
      <c r="C9" s="158">
        <f>'Données et informations de base'!C12</f>
        <v>0</v>
      </c>
      <c r="D9" s="158"/>
      <c r="E9" s="158"/>
    </row>
    <row r="10" spans="2:11" ht="14.25" customHeight="1" x14ac:dyDescent="0.2"/>
    <row r="11" spans="2:11" ht="15" customHeight="1" x14ac:dyDescent="0.25">
      <c r="B11" s="67" t="s">
        <v>24</v>
      </c>
      <c r="C11" s="143" t="s">
        <v>24</v>
      </c>
      <c r="D11" s="143"/>
      <c r="E11" s="143"/>
      <c r="F11" s="143"/>
      <c r="G11" s="67" t="s">
        <v>97</v>
      </c>
    </row>
    <row r="12" spans="2:11" ht="14.25" customHeight="1" x14ac:dyDescent="0.2">
      <c r="B12" s="68">
        <v>1</v>
      </c>
      <c r="C12" s="144" t="s">
        <v>25</v>
      </c>
      <c r="D12" s="144"/>
      <c r="E12" s="144"/>
      <c r="F12" s="144"/>
      <c r="G12" s="69" t="s">
        <v>91</v>
      </c>
    </row>
    <row r="13" spans="2:11" ht="15" customHeight="1" x14ac:dyDescent="0.2">
      <c r="B13" s="68">
        <v>2</v>
      </c>
      <c r="C13" s="144" t="s">
        <v>26</v>
      </c>
      <c r="D13" s="144"/>
      <c r="E13" s="144"/>
      <c r="F13" s="144"/>
      <c r="G13" s="69" t="s">
        <v>92</v>
      </c>
    </row>
    <row r="14" spans="2:11" ht="14.25" customHeight="1" x14ac:dyDescent="0.2">
      <c r="B14" s="68">
        <v>3</v>
      </c>
      <c r="C14" s="144" t="s">
        <v>27</v>
      </c>
      <c r="D14" s="144"/>
      <c r="E14" s="144"/>
      <c r="F14" s="144"/>
      <c r="G14" s="69" t="s">
        <v>93</v>
      </c>
    </row>
    <row r="15" spans="2:11" x14ac:dyDescent="0.2">
      <c r="B15" s="68">
        <v>4</v>
      </c>
      <c r="C15" s="144" t="s">
        <v>28</v>
      </c>
      <c r="D15" s="144"/>
      <c r="E15" s="144"/>
      <c r="F15" s="144"/>
      <c r="G15" s="69" t="s">
        <v>94</v>
      </c>
    </row>
    <row r="16" spans="2:11" x14ac:dyDescent="0.2">
      <c r="B16" s="68">
        <v>5</v>
      </c>
      <c r="C16" s="144" t="s">
        <v>90</v>
      </c>
      <c r="D16" s="144"/>
      <c r="E16" s="144"/>
      <c r="F16" s="144"/>
      <c r="G16" s="69" t="s">
        <v>95</v>
      </c>
    </row>
    <row r="17" spans="2:11" x14ac:dyDescent="0.2">
      <c r="B17" s="68" t="s">
        <v>7</v>
      </c>
      <c r="C17" s="144" t="s">
        <v>7</v>
      </c>
      <c r="D17" s="144"/>
      <c r="E17" s="144"/>
      <c r="F17" s="144"/>
      <c r="G17" s="69" t="s">
        <v>96</v>
      </c>
    </row>
    <row r="18" spans="2:11" x14ac:dyDescent="0.2">
      <c r="B18" s="43"/>
      <c r="C18" s="44"/>
      <c r="D18" s="44"/>
      <c r="E18" s="44"/>
      <c r="F18" s="44"/>
      <c r="G18" s="44"/>
      <c r="H18" s="44"/>
      <c r="I18" s="44"/>
      <c r="J18" s="44"/>
      <c r="K18" s="44"/>
    </row>
    <row r="19" spans="2:11" ht="14.25" customHeight="1" x14ac:dyDescent="0.2">
      <c r="B19" s="159" t="s">
        <v>9</v>
      </c>
      <c r="C19" s="160"/>
      <c r="D19" s="160"/>
      <c r="E19" s="160"/>
      <c r="F19" s="160"/>
      <c r="G19" s="160"/>
      <c r="H19" s="160"/>
      <c r="I19" s="160"/>
      <c r="J19" s="160"/>
      <c r="K19" s="161"/>
    </row>
    <row r="20" spans="2:11" ht="14.25" customHeight="1" x14ac:dyDescent="0.2">
      <c r="B20" s="162"/>
      <c r="C20" s="163"/>
      <c r="D20" s="163"/>
      <c r="E20" s="163"/>
      <c r="F20" s="163"/>
      <c r="G20" s="163"/>
      <c r="H20" s="163"/>
      <c r="I20" s="163"/>
      <c r="J20" s="163"/>
      <c r="K20" s="164"/>
    </row>
    <row r="21" spans="2:11" x14ac:dyDescent="0.2">
      <c r="B21" s="70"/>
      <c r="C21" s="71"/>
      <c r="D21" s="71"/>
      <c r="E21" s="71"/>
      <c r="F21" s="71"/>
      <c r="G21" s="71"/>
      <c r="H21" s="71"/>
      <c r="I21" s="71"/>
      <c r="J21" s="71"/>
      <c r="K21" s="72"/>
    </row>
    <row r="22" spans="2:11" ht="15" x14ac:dyDescent="0.25">
      <c r="B22" s="12" t="s">
        <v>114</v>
      </c>
      <c r="I22" s="141" t="s">
        <v>89</v>
      </c>
      <c r="J22" s="141"/>
      <c r="K22" s="142"/>
    </row>
    <row r="23" spans="2:11" x14ac:dyDescent="0.2">
      <c r="B23" s="33" t="s">
        <v>52</v>
      </c>
      <c r="H23" s="90"/>
      <c r="I23" s="148"/>
      <c r="J23" s="149"/>
      <c r="K23" s="150"/>
    </row>
    <row r="24" spans="2:11" x14ac:dyDescent="0.2">
      <c r="B24" s="33" t="s">
        <v>53</v>
      </c>
      <c r="H24" s="90"/>
      <c r="I24" s="151"/>
      <c r="J24" s="152"/>
      <c r="K24" s="153"/>
    </row>
    <row r="25" spans="2:11" x14ac:dyDescent="0.2">
      <c r="B25" s="33" t="s">
        <v>51</v>
      </c>
      <c r="H25" s="90"/>
      <c r="I25" s="154"/>
      <c r="J25" s="155"/>
      <c r="K25" s="156"/>
    </row>
    <row r="26" spans="2:11" ht="15" x14ac:dyDescent="0.25">
      <c r="B26" s="33"/>
      <c r="F26" s="73"/>
      <c r="G26" s="84" t="s">
        <v>1</v>
      </c>
      <c r="H26" s="32">
        <f>SUM(H23:H25)</f>
        <v>0</v>
      </c>
      <c r="K26" s="34"/>
    </row>
    <row r="27" spans="2:11" x14ac:dyDescent="0.2">
      <c r="B27" s="33"/>
      <c r="F27" s="43"/>
      <c r="G27" s="85" t="s">
        <v>117</v>
      </c>
      <c r="H27" s="40">
        <f>H26/15</f>
        <v>0</v>
      </c>
      <c r="K27" s="34"/>
    </row>
    <row r="28" spans="2:11" x14ac:dyDescent="0.2">
      <c r="B28" s="33"/>
      <c r="K28" s="34"/>
    </row>
    <row r="29" spans="2:11" ht="15" x14ac:dyDescent="0.25">
      <c r="B29" s="74" t="s">
        <v>126</v>
      </c>
      <c r="I29" s="141" t="s">
        <v>89</v>
      </c>
      <c r="J29" s="141"/>
      <c r="K29" s="142"/>
    </row>
    <row r="30" spans="2:11" x14ac:dyDescent="0.2">
      <c r="B30" s="33" t="s">
        <v>54</v>
      </c>
      <c r="H30" s="90"/>
      <c r="I30" s="148"/>
      <c r="J30" s="149"/>
      <c r="K30" s="150"/>
    </row>
    <row r="31" spans="2:11" x14ac:dyDescent="0.2">
      <c r="B31" s="33" t="s">
        <v>55</v>
      </c>
      <c r="H31" s="90"/>
      <c r="I31" s="151"/>
      <c r="J31" s="152"/>
      <c r="K31" s="153"/>
    </row>
    <row r="32" spans="2:11" x14ac:dyDescent="0.2">
      <c r="B32" s="33" t="s">
        <v>56</v>
      </c>
      <c r="H32" s="90"/>
      <c r="I32" s="154"/>
      <c r="J32" s="155"/>
      <c r="K32" s="156"/>
    </row>
    <row r="33" spans="2:11" x14ac:dyDescent="0.2">
      <c r="B33" s="33"/>
      <c r="G33" s="84" t="s">
        <v>1</v>
      </c>
      <c r="H33" s="32">
        <f>SUM(H30:H32)</f>
        <v>0</v>
      </c>
      <c r="K33" s="34"/>
    </row>
    <row r="34" spans="2:11" x14ac:dyDescent="0.2">
      <c r="B34" s="33"/>
      <c r="G34" s="85" t="s">
        <v>117</v>
      </c>
      <c r="H34" s="40">
        <f>H33/15</f>
        <v>0</v>
      </c>
      <c r="K34" s="34"/>
    </row>
    <row r="35" spans="2:11" x14ac:dyDescent="0.2">
      <c r="B35" s="33"/>
      <c r="K35" s="34"/>
    </row>
    <row r="36" spans="2:11" ht="15" x14ac:dyDescent="0.25">
      <c r="B36" s="74" t="s">
        <v>115</v>
      </c>
      <c r="I36" s="141" t="s">
        <v>89</v>
      </c>
      <c r="J36" s="141"/>
      <c r="K36" s="142"/>
    </row>
    <row r="37" spans="2:11" x14ac:dyDescent="0.2">
      <c r="B37" s="33" t="s">
        <v>58</v>
      </c>
      <c r="H37" s="90"/>
      <c r="I37" s="148"/>
      <c r="J37" s="149"/>
      <c r="K37" s="150"/>
    </row>
    <row r="38" spans="2:11" x14ac:dyDescent="0.2">
      <c r="B38" s="33" t="s">
        <v>59</v>
      </c>
      <c r="H38" s="90"/>
      <c r="I38" s="151"/>
      <c r="J38" s="152"/>
      <c r="K38" s="153"/>
    </row>
    <row r="39" spans="2:11" x14ac:dyDescent="0.2">
      <c r="B39" s="33" t="s">
        <v>60</v>
      </c>
      <c r="H39" s="90"/>
      <c r="I39" s="151"/>
      <c r="J39" s="152"/>
      <c r="K39" s="153"/>
    </row>
    <row r="40" spans="2:11" x14ac:dyDescent="0.2">
      <c r="B40" s="33" t="s">
        <v>57</v>
      </c>
      <c r="H40" s="90"/>
      <c r="I40" s="154"/>
      <c r="J40" s="155"/>
      <c r="K40" s="156"/>
    </row>
    <row r="41" spans="2:11" x14ac:dyDescent="0.2">
      <c r="B41" s="33"/>
      <c r="G41" s="84" t="s">
        <v>1</v>
      </c>
      <c r="H41" s="32">
        <f>SUM(H37:H40)</f>
        <v>0</v>
      </c>
      <c r="K41" s="34"/>
    </row>
    <row r="42" spans="2:11" x14ac:dyDescent="0.2">
      <c r="B42" s="33"/>
      <c r="G42" s="85" t="s">
        <v>117</v>
      </c>
      <c r="H42" s="40">
        <f>H41/20</f>
        <v>0</v>
      </c>
      <c r="K42" s="34"/>
    </row>
    <row r="43" spans="2:11" x14ac:dyDescent="0.2">
      <c r="B43" s="33"/>
      <c r="K43" s="34"/>
    </row>
    <row r="44" spans="2:11" ht="15" x14ac:dyDescent="0.25">
      <c r="B44" s="74" t="s">
        <v>116</v>
      </c>
      <c r="I44" s="141" t="s">
        <v>89</v>
      </c>
      <c r="J44" s="141"/>
      <c r="K44" s="142"/>
    </row>
    <row r="45" spans="2:11" x14ac:dyDescent="0.2">
      <c r="B45" s="33" t="s">
        <v>61</v>
      </c>
      <c r="H45" s="90"/>
      <c r="I45" s="148"/>
      <c r="J45" s="149"/>
      <c r="K45" s="150"/>
    </row>
    <row r="46" spans="2:11" x14ac:dyDescent="0.2">
      <c r="B46" s="33" t="s">
        <v>62</v>
      </c>
      <c r="H46" s="90"/>
      <c r="I46" s="151"/>
      <c r="J46" s="152"/>
      <c r="K46" s="153"/>
    </row>
    <row r="47" spans="2:11" x14ac:dyDescent="0.2">
      <c r="B47" s="33" t="s">
        <v>63</v>
      </c>
      <c r="H47" s="90"/>
      <c r="I47" s="151"/>
      <c r="J47" s="152"/>
      <c r="K47" s="153"/>
    </row>
    <row r="48" spans="2:11" x14ac:dyDescent="0.2">
      <c r="B48" s="33" t="s">
        <v>64</v>
      </c>
      <c r="H48" s="90"/>
      <c r="I48" s="154"/>
      <c r="J48" s="155"/>
      <c r="K48" s="156"/>
    </row>
    <row r="49" spans="2:12" x14ac:dyDescent="0.2">
      <c r="B49" s="33"/>
      <c r="G49" s="84" t="s">
        <v>1</v>
      </c>
      <c r="H49" s="32">
        <f>SUM(H45:H48)</f>
        <v>0</v>
      </c>
      <c r="K49" s="34"/>
    </row>
    <row r="50" spans="2:12" x14ac:dyDescent="0.2">
      <c r="B50" s="33"/>
      <c r="G50" s="85" t="s">
        <v>117</v>
      </c>
      <c r="H50" s="40">
        <f>H49/20</f>
        <v>0</v>
      </c>
      <c r="K50" s="34"/>
    </row>
    <row r="51" spans="2:12" x14ac:dyDescent="0.2">
      <c r="B51" s="33"/>
      <c r="K51" s="34"/>
    </row>
    <row r="52" spans="2:12" ht="15" x14ac:dyDescent="0.25">
      <c r="B52" s="33"/>
      <c r="D52" s="75" t="s">
        <v>66</v>
      </c>
      <c r="E52" s="76"/>
      <c r="F52" s="73"/>
      <c r="G52" s="73"/>
      <c r="H52" s="77">
        <f>(H27+H34+H42+H50)/4</f>
        <v>0</v>
      </c>
      <c r="I52" s="77"/>
      <c r="J52" s="77"/>
      <c r="K52" s="78"/>
    </row>
    <row r="53" spans="2:12" ht="15" x14ac:dyDescent="0.25">
      <c r="B53" s="33"/>
      <c r="D53" s="75" t="s">
        <v>70</v>
      </c>
      <c r="E53" s="79"/>
      <c r="F53" s="147" t="str">
        <f>IF(H52&lt;60%,"Insuffisant",IF(H52&lt;74%,"Moyen",IF(H52&lt;89%,"Bon","Excellent")))</f>
        <v>Insuffisant</v>
      </c>
      <c r="G53" s="147"/>
      <c r="H53" s="147"/>
      <c r="I53" s="80"/>
      <c r="J53" s="80"/>
      <c r="K53" s="81"/>
    </row>
    <row r="54" spans="2:12" x14ac:dyDescent="0.2">
      <c r="B54" s="41"/>
      <c r="C54" s="36"/>
      <c r="D54" s="36"/>
      <c r="E54" s="36"/>
      <c r="F54" s="36"/>
      <c r="G54" s="36"/>
      <c r="H54" s="36"/>
      <c r="I54" s="36"/>
      <c r="J54" s="36"/>
      <c r="K54" s="42"/>
    </row>
    <row r="55" spans="2:12" x14ac:dyDescent="0.2">
      <c r="B55" s="43"/>
      <c r="C55" s="43"/>
      <c r="D55" s="43"/>
      <c r="E55" s="43"/>
      <c r="F55" s="157"/>
      <c r="G55" s="157"/>
      <c r="H55" s="157"/>
      <c r="I55" s="44"/>
      <c r="J55" s="44"/>
      <c r="K55" s="44"/>
    </row>
    <row r="56" spans="2:12" ht="15" x14ac:dyDescent="0.25">
      <c r="B56" s="73" t="s">
        <v>71</v>
      </c>
      <c r="C56" s="43"/>
      <c r="D56" s="43"/>
      <c r="E56" s="43"/>
      <c r="F56" s="43"/>
      <c r="G56" s="43"/>
      <c r="H56" s="43"/>
      <c r="I56" s="43"/>
      <c r="J56" s="43"/>
      <c r="K56" s="43"/>
    </row>
    <row r="57" spans="2:12" x14ac:dyDescent="0.2">
      <c r="B57" s="148"/>
      <c r="C57" s="149"/>
      <c r="D57" s="149"/>
      <c r="E57" s="149"/>
      <c r="F57" s="149"/>
      <c r="G57" s="149"/>
      <c r="H57" s="149"/>
      <c r="I57" s="149"/>
      <c r="J57" s="149"/>
      <c r="K57" s="149"/>
      <c r="L57" s="150"/>
    </row>
    <row r="58" spans="2:12" x14ac:dyDescent="0.2">
      <c r="B58" s="151"/>
      <c r="C58" s="152"/>
      <c r="D58" s="152"/>
      <c r="E58" s="152"/>
      <c r="F58" s="152"/>
      <c r="G58" s="152"/>
      <c r="H58" s="152"/>
      <c r="I58" s="152"/>
      <c r="J58" s="152"/>
      <c r="K58" s="152"/>
      <c r="L58" s="153"/>
    </row>
    <row r="59" spans="2:12" x14ac:dyDescent="0.2">
      <c r="B59" s="151"/>
      <c r="C59" s="152"/>
      <c r="D59" s="152"/>
      <c r="E59" s="152"/>
      <c r="F59" s="152"/>
      <c r="G59" s="152"/>
      <c r="H59" s="152"/>
      <c r="I59" s="152"/>
      <c r="J59" s="152"/>
      <c r="K59" s="152"/>
      <c r="L59" s="153"/>
    </row>
    <row r="60" spans="2:12" x14ac:dyDescent="0.2">
      <c r="B60" s="151"/>
      <c r="C60" s="152"/>
      <c r="D60" s="152"/>
      <c r="E60" s="152"/>
      <c r="F60" s="152"/>
      <c r="G60" s="152"/>
      <c r="H60" s="152"/>
      <c r="I60" s="152"/>
      <c r="J60" s="152"/>
      <c r="K60" s="152"/>
      <c r="L60" s="153"/>
    </row>
    <row r="61" spans="2:12" x14ac:dyDescent="0.2">
      <c r="B61" s="151"/>
      <c r="C61" s="152"/>
      <c r="D61" s="152"/>
      <c r="E61" s="152"/>
      <c r="F61" s="152"/>
      <c r="G61" s="152"/>
      <c r="H61" s="152"/>
      <c r="I61" s="152"/>
      <c r="J61" s="152"/>
      <c r="K61" s="152"/>
      <c r="L61" s="153"/>
    </row>
    <row r="62" spans="2:12" x14ac:dyDescent="0.2">
      <c r="B62" s="151"/>
      <c r="C62" s="152"/>
      <c r="D62" s="152"/>
      <c r="E62" s="152"/>
      <c r="F62" s="152"/>
      <c r="G62" s="152"/>
      <c r="H62" s="152"/>
      <c r="I62" s="152"/>
      <c r="J62" s="152"/>
      <c r="K62" s="152"/>
      <c r="L62" s="153"/>
    </row>
    <row r="63" spans="2:12" x14ac:dyDescent="0.2">
      <c r="B63" s="154"/>
      <c r="C63" s="155"/>
      <c r="D63" s="155"/>
      <c r="E63" s="155"/>
      <c r="F63" s="155"/>
      <c r="G63" s="155"/>
      <c r="H63" s="155"/>
      <c r="I63" s="155"/>
      <c r="J63" s="155"/>
      <c r="K63" s="155"/>
      <c r="L63" s="156"/>
    </row>
    <row r="67" spans="2:11" ht="18" x14ac:dyDescent="0.2">
      <c r="B67" s="146"/>
      <c r="C67" s="146"/>
      <c r="D67" s="146"/>
      <c r="E67" s="146"/>
      <c r="F67" s="146"/>
      <c r="G67" s="146"/>
      <c r="H67" s="146"/>
      <c r="I67" s="82"/>
      <c r="J67" s="82"/>
      <c r="K67" s="82"/>
    </row>
    <row r="68" spans="2:11" ht="18" x14ac:dyDescent="0.2">
      <c r="B68" s="146"/>
      <c r="C68" s="146"/>
      <c r="D68" s="146"/>
      <c r="E68" s="146"/>
      <c r="F68" s="146"/>
      <c r="G68" s="146"/>
      <c r="H68" s="146"/>
      <c r="I68" s="82"/>
      <c r="J68" s="82"/>
      <c r="K68" s="82"/>
    </row>
    <row r="69" spans="2:11" ht="18" x14ac:dyDescent="0.2">
      <c r="B69" s="146"/>
      <c r="C69" s="146"/>
      <c r="D69" s="146"/>
      <c r="E69" s="146"/>
      <c r="F69" s="146"/>
      <c r="G69" s="146"/>
      <c r="H69" s="146"/>
      <c r="I69" s="82"/>
      <c r="J69" s="82"/>
      <c r="K69" s="82"/>
    </row>
    <row r="70" spans="2:11" ht="18" x14ac:dyDescent="0.2">
      <c r="B70" s="146"/>
      <c r="C70" s="146"/>
      <c r="D70" s="146"/>
      <c r="E70" s="146"/>
      <c r="F70" s="146"/>
      <c r="G70" s="146"/>
      <c r="H70" s="146"/>
      <c r="I70" s="82"/>
      <c r="J70" s="82"/>
      <c r="K70" s="82"/>
    </row>
  </sheetData>
  <sheetProtection algorithmName="SHA-512" hashValue="mIko3OSyum4QlC5myLhkWFn/C9bHM+cc+tBbgfGOhB+tL0KmGS0vZ3yguswnWV4RmxLHtBF2/WYWav7YdHiFuA==" saltValue="kzI9lbG6z0jhSYrjkpxTkQ==" spinCount="100000" sheet="1" objects="1" scenarios="1"/>
  <mergeCells count="25">
    <mergeCell ref="B67:H70"/>
    <mergeCell ref="F53:H53"/>
    <mergeCell ref="B57:L63"/>
    <mergeCell ref="F55:H55"/>
    <mergeCell ref="C9:E9"/>
    <mergeCell ref="B19:K20"/>
    <mergeCell ref="I23:K25"/>
    <mergeCell ref="I30:K32"/>
    <mergeCell ref="I37:K40"/>
    <mergeCell ref="I45:K48"/>
    <mergeCell ref="I44:K44"/>
    <mergeCell ref="B1:K2"/>
    <mergeCell ref="I36:K36"/>
    <mergeCell ref="I29:K29"/>
    <mergeCell ref="I22:K22"/>
    <mergeCell ref="C11:F11"/>
    <mergeCell ref="C12:F12"/>
    <mergeCell ref="C13:F13"/>
    <mergeCell ref="C14:F14"/>
    <mergeCell ref="C15:F15"/>
    <mergeCell ref="C16:F16"/>
    <mergeCell ref="C17:F17"/>
    <mergeCell ref="C6:E6"/>
    <mergeCell ref="C7:E7"/>
    <mergeCell ref="C8:E8"/>
  </mergeCells>
  <dataValidations count="1">
    <dataValidation type="list" allowBlank="1" showInputMessage="1" showErrorMessage="1" sqref="H45:H48 H37:H40 H30:H32 H23:H25" xr:uid="{00000000-0002-0000-0200-000000000000}">
      <formula1>$B$12:$B$17</formula1>
    </dataValidation>
  </dataValidations>
  <pageMargins left="0.7" right="0.7" top="0.75" bottom="0.75" header="0.3" footer="0.3"/>
  <pageSetup paperSize="9" scale="56"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Feuil4">
    <tabColor rgb="FFFFFFCD"/>
    <pageSetUpPr autoPageBreaks="0" fitToPage="1"/>
  </sheetPr>
  <dimension ref="B1:K48"/>
  <sheetViews>
    <sheetView showGridLines="0" zoomScale="130" zoomScaleNormal="130" workbookViewId="0">
      <selection activeCell="B23" sqref="B23"/>
    </sheetView>
  </sheetViews>
  <sheetFormatPr baseColWidth="10" defaultRowHeight="15" x14ac:dyDescent="0.25"/>
  <cols>
    <col min="2" max="2" width="24" customWidth="1"/>
    <col min="6" max="6" width="16" customWidth="1"/>
    <col min="7" max="7" width="24.28515625" customWidth="1"/>
    <col min="8" max="8" width="46.28515625" customWidth="1"/>
    <col min="9" max="9" width="11.85546875" customWidth="1"/>
  </cols>
  <sheetData>
    <row r="1" spans="2:11" ht="15.75" customHeight="1" x14ac:dyDescent="0.25">
      <c r="B1" s="128" t="s">
        <v>109</v>
      </c>
      <c r="C1" s="108"/>
      <c r="D1" s="108"/>
      <c r="E1" s="108"/>
      <c r="F1" s="108"/>
      <c r="G1" s="108"/>
      <c r="H1" s="108"/>
      <c r="I1" s="108"/>
      <c r="J1" s="108"/>
      <c r="K1" s="108"/>
    </row>
    <row r="2" spans="2:11" ht="15.75" customHeight="1" x14ac:dyDescent="0.25">
      <c r="B2" s="129"/>
      <c r="C2" s="130"/>
      <c r="D2" s="130"/>
      <c r="E2" s="130"/>
      <c r="F2" s="130"/>
      <c r="G2" s="130"/>
      <c r="H2" s="130"/>
      <c r="I2" s="130"/>
      <c r="J2" s="130"/>
      <c r="K2" s="130"/>
    </row>
    <row r="4" spans="2:11" x14ac:dyDescent="0.25">
      <c r="B4" s="8" t="s">
        <v>11</v>
      </c>
      <c r="C4" s="7"/>
      <c r="D4" s="7"/>
    </row>
    <row r="5" spans="2:11" ht="14.25" customHeight="1" x14ac:dyDescent="0.25">
      <c r="B5" s="4"/>
    </row>
    <row r="6" spans="2:11" ht="14.25" customHeight="1" x14ac:dyDescent="0.25">
      <c r="B6" s="5" t="s">
        <v>84</v>
      </c>
      <c r="C6" s="134">
        <f>'Données et informations de base'!C7</f>
        <v>0</v>
      </c>
      <c r="D6" s="134"/>
      <c r="E6" s="134"/>
    </row>
    <row r="7" spans="2:11" ht="14.25" customHeight="1" x14ac:dyDescent="0.25">
      <c r="B7" s="5" t="s">
        <v>85</v>
      </c>
      <c r="C7" s="134">
        <f>'Données et informations de base'!C8</f>
        <v>0</v>
      </c>
      <c r="D7" s="134"/>
      <c r="E7" s="134"/>
    </row>
    <row r="8" spans="2:11" ht="14.25" customHeight="1" x14ac:dyDescent="0.25">
      <c r="B8" s="5" t="s">
        <v>12</v>
      </c>
      <c r="C8" s="134">
        <f>'Données et informations de base'!C9</f>
        <v>0</v>
      </c>
      <c r="D8" s="134"/>
      <c r="E8" s="134"/>
    </row>
    <row r="9" spans="2:11" ht="14.25" customHeight="1" x14ac:dyDescent="0.25">
      <c r="B9" s="5" t="s">
        <v>72</v>
      </c>
      <c r="C9" s="136">
        <f>'Données et informations de base'!C12</f>
        <v>0</v>
      </c>
      <c r="D9" s="136"/>
      <c r="E9" s="136"/>
    </row>
    <row r="10" spans="2:11" ht="14.25" customHeight="1" x14ac:dyDescent="0.25"/>
    <row r="11" spans="2:11" ht="15" customHeight="1" x14ac:dyDescent="0.25">
      <c r="B11" s="6" t="s">
        <v>24</v>
      </c>
      <c r="C11" s="140" t="s">
        <v>24</v>
      </c>
      <c r="D11" s="140"/>
      <c r="E11" s="140"/>
      <c r="F11" s="140"/>
      <c r="G11" s="62" t="s">
        <v>97</v>
      </c>
    </row>
    <row r="12" spans="2:11" ht="14.25" customHeight="1" x14ac:dyDescent="0.25">
      <c r="B12" s="11">
        <v>1</v>
      </c>
      <c r="C12" s="127" t="s">
        <v>25</v>
      </c>
      <c r="D12" s="127"/>
      <c r="E12" s="127"/>
      <c r="F12" s="127"/>
      <c r="G12" s="63" t="s">
        <v>91</v>
      </c>
    </row>
    <row r="13" spans="2:11" ht="15" customHeight="1" x14ac:dyDescent="0.25">
      <c r="B13" s="11">
        <v>2</v>
      </c>
      <c r="C13" s="127" t="s">
        <v>26</v>
      </c>
      <c r="D13" s="127"/>
      <c r="E13" s="127"/>
      <c r="F13" s="127"/>
      <c r="G13" s="63" t="s">
        <v>92</v>
      </c>
    </row>
    <row r="14" spans="2:11" ht="14.25" customHeight="1" x14ac:dyDescent="0.25">
      <c r="B14" s="11">
        <v>3</v>
      </c>
      <c r="C14" s="127" t="s">
        <v>27</v>
      </c>
      <c r="D14" s="127"/>
      <c r="E14" s="127"/>
      <c r="F14" s="127"/>
      <c r="G14" s="63" t="s">
        <v>93</v>
      </c>
    </row>
    <row r="15" spans="2:11" x14ac:dyDescent="0.25">
      <c r="B15" s="11">
        <v>4</v>
      </c>
      <c r="C15" s="127" t="s">
        <v>28</v>
      </c>
      <c r="D15" s="127"/>
      <c r="E15" s="127"/>
      <c r="F15" s="127"/>
      <c r="G15" s="63" t="s">
        <v>94</v>
      </c>
    </row>
    <row r="16" spans="2:11" x14ac:dyDescent="0.25">
      <c r="B16" s="11">
        <v>5</v>
      </c>
      <c r="C16" s="127" t="s">
        <v>90</v>
      </c>
      <c r="D16" s="127"/>
      <c r="E16" s="127"/>
      <c r="F16" s="127"/>
      <c r="G16" s="63" t="s">
        <v>95</v>
      </c>
    </row>
    <row r="17" spans="2:9" x14ac:dyDescent="0.25">
      <c r="B17" s="11" t="s">
        <v>7</v>
      </c>
      <c r="C17" s="127" t="s">
        <v>7</v>
      </c>
      <c r="D17" s="127"/>
      <c r="E17" s="127"/>
      <c r="F17" s="127"/>
      <c r="G17" s="63" t="s">
        <v>96</v>
      </c>
    </row>
    <row r="18" spans="2:9" x14ac:dyDescent="0.25">
      <c r="B18" s="1"/>
      <c r="C18" s="2"/>
      <c r="D18" s="2"/>
      <c r="E18" s="2"/>
      <c r="F18" s="2"/>
      <c r="G18" s="2"/>
      <c r="H18" s="2"/>
      <c r="I18" s="2"/>
    </row>
    <row r="19" spans="2:9" ht="14.25" customHeight="1" x14ac:dyDescent="0.25">
      <c r="B19" s="166" t="s">
        <v>29</v>
      </c>
      <c r="C19" s="166"/>
      <c r="D19" s="166"/>
      <c r="E19" s="166"/>
      <c r="F19" s="166"/>
      <c r="G19" s="166"/>
      <c r="H19" s="166"/>
      <c r="I19" s="166"/>
    </row>
    <row r="20" spans="2:9" ht="14.25" customHeight="1" x14ac:dyDescent="0.25">
      <c r="B20" s="166"/>
      <c r="C20" s="166"/>
      <c r="D20" s="166"/>
      <c r="E20" s="166"/>
      <c r="F20" s="166"/>
      <c r="G20" s="166"/>
      <c r="H20" s="166"/>
      <c r="I20" s="166"/>
    </row>
    <row r="21" spans="2:9" x14ac:dyDescent="0.25">
      <c r="B21" s="27"/>
      <c r="C21" s="28"/>
      <c r="D21" s="28"/>
      <c r="E21" s="28"/>
      <c r="F21" s="28"/>
      <c r="G21" s="28"/>
      <c r="H21" s="28"/>
      <c r="I21" s="29"/>
    </row>
    <row r="22" spans="2:9" x14ac:dyDescent="0.25">
      <c r="B22" s="12" t="s">
        <v>5</v>
      </c>
      <c r="C22" s="1"/>
      <c r="D22" s="1"/>
      <c r="E22" s="1"/>
      <c r="F22" s="1"/>
      <c r="G22" s="1"/>
      <c r="H22" s="1"/>
      <c r="I22" s="13"/>
    </row>
    <row r="23" spans="2:9" x14ac:dyDescent="0.25">
      <c r="B23" s="14" t="s">
        <v>138</v>
      </c>
      <c r="C23" s="1"/>
      <c r="D23" s="1"/>
      <c r="E23" s="1"/>
      <c r="F23" s="1"/>
      <c r="G23" s="1"/>
      <c r="H23" s="1"/>
      <c r="I23" s="92"/>
    </row>
    <row r="24" spans="2:9" x14ac:dyDescent="0.25">
      <c r="B24" s="14" t="s">
        <v>86</v>
      </c>
      <c r="C24" s="1"/>
      <c r="D24" s="1"/>
      <c r="E24" s="1"/>
      <c r="F24" s="1"/>
      <c r="G24" s="1"/>
      <c r="H24" s="1"/>
      <c r="I24" s="92"/>
    </row>
    <row r="25" spans="2:9" x14ac:dyDescent="0.25">
      <c r="B25" s="14" t="s">
        <v>78</v>
      </c>
      <c r="C25" s="1"/>
      <c r="D25" s="1"/>
      <c r="E25" s="1"/>
      <c r="F25" s="1"/>
      <c r="G25" s="1"/>
      <c r="H25" s="1"/>
      <c r="I25" s="92"/>
    </row>
    <row r="26" spans="2:9" x14ac:dyDescent="0.25">
      <c r="B26" s="14" t="s">
        <v>68</v>
      </c>
      <c r="C26" s="30"/>
      <c r="D26" s="30"/>
      <c r="E26" s="30"/>
      <c r="F26" s="30"/>
      <c r="G26" s="30"/>
      <c r="H26" s="30"/>
      <c r="I26" s="92"/>
    </row>
    <row r="27" spans="2:9" x14ac:dyDescent="0.25">
      <c r="B27" s="14" t="s">
        <v>87</v>
      </c>
      <c r="C27" s="30"/>
      <c r="D27" s="30"/>
      <c r="E27" s="30"/>
      <c r="F27" s="30"/>
      <c r="G27" s="30"/>
      <c r="H27" s="30"/>
      <c r="I27" s="92"/>
    </row>
    <row r="28" spans="2:9" x14ac:dyDescent="0.25">
      <c r="B28" s="14" t="s">
        <v>76</v>
      </c>
      <c r="C28" s="30"/>
      <c r="D28" s="30"/>
      <c r="E28" s="30"/>
      <c r="F28" s="30"/>
      <c r="G28" s="30"/>
      <c r="H28" s="30"/>
      <c r="I28" s="92"/>
    </row>
    <row r="29" spans="2:9" x14ac:dyDescent="0.25">
      <c r="B29" s="23"/>
      <c r="C29" s="1"/>
      <c r="D29" s="1"/>
      <c r="E29" s="1"/>
      <c r="G29" s="19"/>
      <c r="H29" s="19" t="s">
        <v>1</v>
      </c>
      <c r="I29" s="17">
        <f>SUM(I23:I28)</f>
        <v>0</v>
      </c>
    </row>
    <row r="30" spans="2:9" x14ac:dyDescent="0.25">
      <c r="B30" s="23"/>
      <c r="C30" s="1"/>
      <c r="D30" s="1"/>
      <c r="E30" s="1"/>
      <c r="G30" s="21"/>
      <c r="H30" s="21" t="s">
        <v>2</v>
      </c>
      <c r="I30" s="18" t="e">
        <f>AVERAGE(I23:I28)</f>
        <v>#DIV/0!</v>
      </c>
    </row>
    <row r="31" spans="2:9" x14ac:dyDescent="0.25">
      <c r="B31" s="23"/>
      <c r="C31" s="1"/>
      <c r="D31" s="1"/>
      <c r="E31" s="1"/>
      <c r="F31" s="21"/>
      <c r="G31" s="21"/>
      <c r="H31" s="21"/>
      <c r="I31" s="18"/>
    </row>
    <row r="32" spans="2:9" x14ac:dyDescent="0.25">
      <c r="B32" s="25"/>
      <c r="C32" s="26"/>
      <c r="D32" s="165" t="s">
        <v>6</v>
      </c>
      <c r="E32" s="165"/>
      <c r="F32" s="165"/>
      <c r="G32" s="165"/>
      <c r="H32" s="165"/>
      <c r="I32" s="102" t="e">
        <f>I30/5</f>
        <v>#DIV/0!</v>
      </c>
    </row>
    <row r="33" spans="2:10" x14ac:dyDescent="0.25">
      <c r="B33" s="1"/>
      <c r="C33" s="1"/>
      <c r="D33" s="1"/>
      <c r="E33" s="1"/>
      <c r="F33" s="1"/>
      <c r="G33" s="1"/>
      <c r="H33" s="1"/>
      <c r="I33" s="47"/>
    </row>
    <row r="34" spans="2:10" x14ac:dyDescent="0.25">
      <c r="B34" s="16" t="s">
        <v>71</v>
      </c>
      <c r="C34" s="1"/>
      <c r="D34" s="1"/>
      <c r="E34" s="1"/>
      <c r="F34" s="1"/>
      <c r="G34" s="1"/>
      <c r="H34" s="1"/>
      <c r="I34" s="1"/>
    </row>
    <row r="35" spans="2:10" x14ac:dyDescent="0.25">
      <c r="B35" s="135"/>
      <c r="C35" s="119"/>
      <c r="D35" s="119"/>
      <c r="E35" s="119"/>
      <c r="F35" s="119"/>
      <c r="G35" s="119"/>
      <c r="H35" s="119"/>
      <c r="I35" s="119"/>
      <c r="J35" s="120"/>
    </row>
    <row r="36" spans="2:10" x14ac:dyDescent="0.25">
      <c r="B36" s="121"/>
      <c r="C36" s="122"/>
      <c r="D36" s="122"/>
      <c r="E36" s="122"/>
      <c r="F36" s="122"/>
      <c r="G36" s="122"/>
      <c r="H36" s="122"/>
      <c r="I36" s="122"/>
      <c r="J36" s="123"/>
    </row>
    <row r="37" spans="2:10" x14ac:dyDescent="0.25">
      <c r="B37" s="121"/>
      <c r="C37" s="122"/>
      <c r="D37" s="122"/>
      <c r="E37" s="122"/>
      <c r="F37" s="122"/>
      <c r="G37" s="122"/>
      <c r="H37" s="122"/>
      <c r="I37" s="122"/>
      <c r="J37" s="123"/>
    </row>
    <row r="38" spans="2:10" x14ac:dyDescent="0.25">
      <c r="B38" s="121"/>
      <c r="C38" s="122"/>
      <c r="D38" s="122"/>
      <c r="E38" s="122"/>
      <c r="F38" s="122"/>
      <c r="G38" s="122"/>
      <c r="H38" s="122"/>
      <c r="I38" s="122"/>
      <c r="J38" s="123"/>
    </row>
    <row r="39" spans="2:10" x14ac:dyDescent="0.25">
      <c r="B39" s="121"/>
      <c r="C39" s="122"/>
      <c r="D39" s="122"/>
      <c r="E39" s="122"/>
      <c r="F39" s="122"/>
      <c r="G39" s="122"/>
      <c r="H39" s="122"/>
      <c r="I39" s="122"/>
      <c r="J39" s="123"/>
    </row>
    <row r="40" spans="2:10" x14ac:dyDescent="0.25">
      <c r="B40" s="121"/>
      <c r="C40" s="122"/>
      <c r="D40" s="122"/>
      <c r="E40" s="122"/>
      <c r="F40" s="122"/>
      <c r="G40" s="122"/>
      <c r="H40" s="122"/>
      <c r="I40" s="122"/>
      <c r="J40" s="123"/>
    </row>
    <row r="41" spans="2:10" x14ac:dyDescent="0.25">
      <c r="B41" s="124"/>
      <c r="C41" s="125"/>
      <c r="D41" s="125"/>
      <c r="E41" s="125"/>
      <c r="F41" s="125"/>
      <c r="G41" s="125"/>
      <c r="H41" s="125"/>
      <c r="I41" s="125"/>
      <c r="J41" s="126"/>
    </row>
    <row r="45" spans="2:10" x14ac:dyDescent="0.25">
      <c r="B45" s="133"/>
      <c r="C45" s="133"/>
      <c r="D45" s="133"/>
      <c r="E45" s="133"/>
      <c r="F45" s="133"/>
      <c r="G45" s="133"/>
      <c r="H45" s="133"/>
      <c r="I45" s="133"/>
    </row>
    <row r="46" spans="2:10" x14ac:dyDescent="0.25">
      <c r="B46" s="133"/>
      <c r="C46" s="133"/>
      <c r="D46" s="133"/>
      <c r="E46" s="133"/>
      <c r="F46" s="133"/>
      <c r="G46" s="133"/>
      <c r="H46" s="133"/>
      <c r="I46" s="133"/>
    </row>
    <row r="47" spans="2:10" x14ac:dyDescent="0.25">
      <c r="B47" s="133"/>
      <c r="C47" s="133"/>
      <c r="D47" s="133"/>
      <c r="E47" s="133"/>
      <c r="F47" s="133"/>
      <c r="G47" s="133"/>
      <c r="H47" s="133"/>
      <c r="I47" s="133"/>
    </row>
    <row r="48" spans="2:10" x14ac:dyDescent="0.25">
      <c r="B48" s="133"/>
      <c r="C48" s="133"/>
      <c r="D48" s="133"/>
      <c r="E48" s="133"/>
      <c r="F48" s="133"/>
      <c r="G48" s="133"/>
      <c r="H48" s="133"/>
      <c r="I48" s="133"/>
    </row>
  </sheetData>
  <sheetProtection algorithmName="SHA-512" hashValue="QDNQDPWnSyNkSKmNFxlsHZM7cPU18J+taOYw1dXbdTqIwUS2LmUVbVA3Fb+yeRbYW+LdDJIqJ+UPuLEgNuEvBA==" saltValue="9W7qp9I4OnEQQWHXTyw/qw==" spinCount="100000" sheet="1" objects="1" scenarios="1"/>
  <mergeCells count="16">
    <mergeCell ref="B1:K2"/>
    <mergeCell ref="B45:I48"/>
    <mergeCell ref="B35:J41"/>
    <mergeCell ref="D32:H32"/>
    <mergeCell ref="B19:I20"/>
    <mergeCell ref="C6:E6"/>
    <mergeCell ref="C7:E7"/>
    <mergeCell ref="C8:E8"/>
    <mergeCell ref="C9:E9"/>
    <mergeCell ref="C11:F11"/>
    <mergeCell ref="C12:F12"/>
    <mergeCell ref="C13:F13"/>
    <mergeCell ref="C14:F14"/>
    <mergeCell ref="C15:F15"/>
    <mergeCell ref="C16:F16"/>
    <mergeCell ref="C17:F17"/>
  </mergeCells>
  <dataValidations count="1">
    <dataValidation type="list" allowBlank="1" showInputMessage="1" showErrorMessage="1" sqref="I23:I28" xr:uid="{00000000-0002-0000-0300-000000000000}">
      <formula1>$B$12:$B$17</formula1>
    </dataValidation>
  </dataValidations>
  <pageMargins left="0.7" right="0.7" top="0.75" bottom="0.75" header="0.3" footer="0.3"/>
  <pageSetup paperSize="9" scale="52"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Feuil5">
    <tabColor rgb="FF00B050"/>
    <pageSetUpPr autoPageBreaks="0" fitToPage="1"/>
  </sheetPr>
  <dimension ref="A1:O34"/>
  <sheetViews>
    <sheetView showGridLines="0" zoomScale="120" zoomScaleNormal="120" workbookViewId="0">
      <selection activeCell="J5" sqref="J5:O14"/>
    </sheetView>
  </sheetViews>
  <sheetFormatPr baseColWidth="10" defaultRowHeight="15" x14ac:dyDescent="0.25"/>
  <cols>
    <col min="2" max="2" width="32.85546875" bestFit="1" customWidth="1"/>
    <col min="7" max="7" width="11.85546875" customWidth="1"/>
  </cols>
  <sheetData>
    <row r="1" spans="1:15" ht="15.75" customHeight="1" x14ac:dyDescent="0.25">
      <c r="B1" s="107" t="s">
        <v>109</v>
      </c>
      <c r="C1" s="108"/>
      <c r="D1" s="108"/>
      <c r="E1" s="108"/>
      <c r="F1" s="108"/>
      <c r="G1" s="108"/>
      <c r="H1" s="108"/>
      <c r="I1" s="108"/>
      <c r="J1" s="108"/>
      <c r="K1" s="108"/>
      <c r="L1" s="108"/>
      <c r="M1" s="108"/>
      <c r="N1" s="108"/>
      <c r="O1" s="109"/>
    </row>
    <row r="2" spans="1:15" ht="15.75" customHeight="1" x14ac:dyDescent="0.25">
      <c r="B2" s="129"/>
      <c r="C2" s="130"/>
      <c r="D2" s="130"/>
      <c r="E2" s="130"/>
      <c r="F2" s="130"/>
      <c r="G2" s="130"/>
      <c r="H2" s="130"/>
      <c r="I2" s="130"/>
      <c r="J2" s="130"/>
      <c r="K2" s="130"/>
      <c r="L2" s="130"/>
      <c r="M2" s="130"/>
      <c r="N2" s="130"/>
      <c r="O2" s="176"/>
    </row>
    <row r="4" spans="1:15" x14ac:dyDescent="0.25">
      <c r="B4" s="8" t="s">
        <v>11</v>
      </c>
      <c r="C4" s="7"/>
      <c r="D4" s="7"/>
      <c r="O4" s="89"/>
    </row>
    <row r="5" spans="1:15" x14ac:dyDescent="0.25">
      <c r="B5" s="4"/>
      <c r="H5" s="177" t="s">
        <v>67</v>
      </c>
      <c r="I5" s="178"/>
      <c r="J5" s="183">
        <f>IF('Données et informations de base'!C11&lt;=25,((Employabilité!G59)*55.56%)+((Productivité!H52)*44.44%),((Employabilité!G59)*44.44%)+((Productivité!H52)*55.56%))</f>
        <v>0</v>
      </c>
      <c r="K5" s="184"/>
      <c r="L5" s="184"/>
      <c r="M5" s="184"/>
      <c r="N5" s="184"/>
      <c r="O5" s="185"/>
    </row>
    <row r="6" spans="1:15" x14ac:dyDescent="0.25">
      <c r="A6" s="31">
        <v>1</v>
      </c>
      <c r="B6" s="5" t="s">
        <v>13</v>
      </c>
      <c r="C6" s="134">
        <f>'Données et informations de base'!C7</f>
        <v>0</v>
      </c>
      <c r="D6" s="134"/>
      <c r="E6" s="134"/>
      <c r="H6" s="179"/>
      <c r="I6" s="180"/>
      <c r="J6" s="186"/>
      <c r="K6" s="187"/>
      <c r="L6" s="187"/>
      <c r="M6" s="187"/>
      <c r="N6" s="187"/>
      <c r="O6" s="188"/>
    </row>
    <row r="7" spans="1:15" x14ac:dyDescent="0.25">
      <c r="A7" s="31">
        <v>2</v>
      </c>
      <c r="B7" s="5" t="s">
        <v>0</v>
      </c>
      <c r="C7" s="134">
        <f>'Données et informations de base'!C8</f>
        <v>0</v>
      </c>
      <c r="D7" s="134"/>
      <c r="E7" s="134"/>
      <c r="H7" s="179"/>
      <c r="I7" s="180"/>
      <c r="J7" s="186"/>
      <c r="K7" s="187"/>
      <c r="L7" s="187"/>
      <c r="M7" s="187"/>
      <c r="N7" s="187"/>
      <c r="O7" s="188"/>
    </row>
    <row r="8" spans="1:15" x14ac:dyDescent="0.25">
      <c r="A8" s="31">
        <v>3</v>
      </c>
      <c r="B8" s="5" t="s">
        <v>12</v>
      </c>
      <c r="C8" s="192">
        <f>'Données et informations de base'!C9</f>
        <v>0</v>
      </c>
      <c r="D8" s="193"/>
      <c r="E8" s="194"/>
      <c r="H8" s="179"/>
      <c r="I8" s="180"/>
      <c r="J8" s="186"/>
      <c r="K8" s="187"/>
      <c r="L8" s="187"/>
      <c r="M8" s="187"/>
      <c r="N8" s="187"/>
      <c r="O8" s="188"/>
    </row>
    <row r="9" spans="1:15" x14ac:dyDescent="0.25">
      <c r="B9" s="5" t="s">
        <v>72</v>
      </c>
      <c r="C9" s="195">
        <f>'Données et informations de base'!C12</f>
        <v>0</v>
      </c>
      <c r="D9" s="196"/>
      <c r="E9" s="197"/>
      <c r="H9" s="179"/>
      <c r="I9" s="180"/>
      <c r="J9" s="186"/>
      <c r="K9" s="187"/>
      <c r="L9" s="187"/>
      <c r="M9" s="187"/>
      <c r="N9" s="187"/>
      <c r="O9" s="188"/>
    </row>
    <row r="10" spans="1:15" x14ac:dyDescent="0.25">
      <c r="H10" s="179"/>
      <c r="I10" s="180"/>
      <c r="J10" s="186"/>
      <c r="K10" s="187"/>
      <c r="L10" s="187"/>
      <c r="M10" s="187"/>
      <c r="N10" s="187"/>
      <c r="O10" s="188"/>
    </row>
    <row r="11" spans="1:15" x14ac:dyDescent="0.25">
      <c r="B11" s="50"/>
      <c r="H11" s="179"/>
      <c r="I11" s="180"/>
      <c r="J11" s="186"/>
      <c r="K11" s="187"/>
      <c r="L11" s="187"/>
      <c r="M11" s="187"/>
      <c r="N11" s="187"/>
      <c r="O11" s="188"/>
    </row>
    <row r="12" spans="1:15" x14ac:dyDescent="0.25">
      <c r="H12" s="179"/>
      <c r="I12" s="180"/>
      <c r="J12" s="186"/>
      <c r="K12" s="187"/>
      <c r="L12" s="187"/>
      <c r="M12" s="187"/>
      <c r="N12" s="187"/>
      <c r="O12" s="188"/>
    </row>
    <row r="13" spans="1:15" x14ac:dyDescent="0.25">
      <c r="A13" s="49"/>
      <c r="E13" s="48"/>
      <c r="H13" s="179"/>
      <c r="I13" s="180"/>
      <c r="J13" s="186"/>
      <c r="K13" s="187"/>
      <c r="L13" s="187"/>
      <c r="M13" s="187"/>
      <c r="N13" s="187"/>
      <c r="O13" s="188"/>
    </row>
    <row r="14" spans="1:15" x14ac:dyDescent="0.25">
      <c r="A14" s="31"/>
      <c r="H14" s="181"/>
      <c r="I14" s="182"/>
      <c r="J14" s="189"/>
      <c r="K14" s="190"/>
      <c r="L14" s="190"/>
      <c r="M14" s="190"/>
      <c r="N14" s="190"/>
      <c r="O14" s="191"/>
    </row>
    <row r="15" spans="1:15" x14ac:dyDescent="0.25">
      <c r="A15" s="49"/>
      <c r="E15" s="48"/>
    </row>
    <row r="16" spans="1:15" x14ac:dyDescent="0.25">
      <c r="A16" s="31"/>
      <c r="B16" s="11"/>
    </row>
    <row r="17" spans="2:15" x14ac:dyDescent="0.25">
      <c r="B17" s="1"/>
      <c r="C17" s="1"/>
      <c r="D17" s="1"/>
      <c r="E17" s="1"/>
      <c r="F17" s="132"/>
      <c r="G17" s="132"/>
    </row>
    <row r="18" spans="2:15" x14ac:dyDescent="0.25">
      <c r="B18" s="56" t="s">
        <v>71</v>
      </c>
      <c r="C18" s="1"/>
      <c r="D18" s="1"/>
      <c r="E18" s="1"/>
      <c r="F18" s="1"/>
      <c r="G18" s="1"/>
    </row>
    <row r="19" spans="2:15" x14ac:dyDescent="0.25">
      <c r="B19" s="167"/>
      <c r="C19" s="168"/>
      <c r="D19" s="168"/>
      <c r="E19" s="168"/>
      <c r="F19" s="168"/>
      <c r="G19" s="168"/>
      <c r="H19" s="168"/>
      <c r="I19" s="168"/>
      <c r="J19" s="168"/>
      <c r="K19" s="168"/>
      <c r="L19" s="168"/>
      <c r="M19" s="168"/>
      <c r="N19" s="168"/>
      <c r="O19" s="169"/>
    </row>
    <row r="20" spans="2:15" x14ac:dyDescent="0.25">
      <c r="B20" s="170"/>
      <c r="C20" s="171"/>
      <c r="D20" s="171"/>
      <c r="E20" s="171"/>
      <c r="F20" s="171"/>
      <c r="G20" s="171"/>
      <c r="H20" s="171"/>
      <c r="I20" s="171"/>
      <c r="J20" s="171"/>
      <c r="K20" s="171"/>
      <c r="L20" s="171"/>
      <c r="M20" s="171"/>
      <c r="N20" s="171"/>
      <c r="O20" s="172"/>
    </row>
    <row r="21" spans="2:15" x14ac:dyDescent="0.25">
      <c r="B21" s="170"/>
      <c r="C21" s="171"/>
      <c r="D21" s="171"/>
      <c r="E21" s="171"/>
      <c r="F21" s="171"/>
      <c r="G21" s="171"/>
      <c r="H21" s="171"/>
      <c r="I21" s="171"/>
      <c r="J21" s="171"/>
      <c r="K21" s="171"/>
      <c r="L21" s="171"/>
      <c r="M21" s="171"/>
      <c r="N21" s="171"/>
      <c r="O21" s="172"/>
    </row>
    <row r="22" spans="2:15" x14ac:dyDescent="0.25">
      <c r="B22" s="170"/>
      <c r="C22" s="171"/>
      <c r="D22" s="171"/>
      <c r="E22" s="171"/>
      <c r="F22" s="171"/>
      <c r="G22" s="171"/>
      <c r="H22" s="171"/>
      <c r="I22" s="171"/>
      <c r="J22" s="171"/>
      <c r="K22" s="171"/>
      <c r="L22" s="171"/>
      <c r="M22" s="171"/>
      <c r="N22" s="171"/>
      <c r="O22" s="172"/>
    </row>
    <row r="23" spans="2:15" x14ac:dyDescent="0.25">
      <c r="B23" s="170"/>
      <c r="C23" s="171"/>
      <c r="D23" s="171"/>
      <c r="E23" s="171"/>
      <c r="F23" s="171"/>
      <c r="G23" s="171"/>
      <c r="H23" s="171"/>
      <c r="I23" s="171"/>
      <c r="J23" s="171"/>
      <c r="K23" s="171"/>
      <c r="L23" s="171"/>
      <c r="M23" s="171"/>
      <c r="N23" s="171"/>
      <c r="O23" s="172"/>
    </row>
    <row r="24" spans="2:15" x14ac:dyDescent="0.25">
      <c r="B24" s="170"/>
      <c r="C24" s="171"/>
      <c r="D24" s="171"/>
      <c r="E24" s="171"/>
      <c r="F24" s="171"/>
      <c r="G24" s="171"/>
      <c r="H24" s="171"/>
      <c r="I24" s="171"/>
      <c r="J24" s="171"/>
      <c r="K24" s="171"/>
      <c r="L24" s="171"/>
      <c r="M24" s="171"/>
      <c r="N24" s="171"/>
      <c r="O24" s="172"/>
    </row>
    <row r="25" spans="2:15" x14ac:dyDescent="0.25">
      <c r="B25" s="173"/>
      <c r="C25" s="174"/>
      <c r="D25" s="174"/>
      <c r="E25" s="174"/>
      <c r="F25" s="174"/>
      <c r="G25" s="174"/>
      <c r="H25" s="174"/>
      <c r="I25" s="174"/>
      <c r="J25" s="174"/>
      <c r="K25" s="174"/>
      <c r="L25" s="174"/>
      <c r="M25" s="174"/>
      <c r="N25" s="174"/>
      <c r="O25" s="175"/>
    </row>
    <row r="27" spans="2:15" x14ac:dyDescent="0.25">
      <c r="L27" t="s">
        <v>111</v>
      </c>
    </row>
    <row r="28" spans="2:15" x14ac:dyDescent="0.25">
      <c r="L28" t="s">
        <v>112</v>
      </c>
    </row>
    <row r="29" spans="2:15" x14ac:dyDescent="0.25">
      <c r="L29" s="198">
        <f ca="1">TODAY()</f>
        <v>46220</v>
      </c>
      <c r="M29" s="199"/>
      <c r="N29" s="199"/>
      <c r="O29" s="199"/>
    </row>
    <row r="31" spans="2:15" x14ac:dyDescent="0.25">
      <c r="B31" s="133"/>
      <c r="C31" s="133"/>
      <c r="D31" s="133"/>
      <c r="E31" s="133"/>
      <c r="F31" s="133"/>
      <c r="G31" s="133"/>
    </row>
    <row r="32" spans="2:15" x14ac:dyDescent="0.25">
      <c r="B32" s="133"/>
      <c r="C32" s="133"/>
      <c r="D32" s="133"/>
      <c r="E32" s="133"/>
      <c r="F32" s="133"/>
      <c r="G32" s="133"/>
    </row>
    <row r="33" spans="2:7" x14ac:dyDescent="0.25">
      <c r="B33" s="133"/>
      <c r="C33" s="133"/>
      <c r="D33" s="133"/>
      <c r="E33" s="133"/>
      <c r="F33" s="133"/>
      <c r="G33" s="133"/>
    </row>
    <row r="34" spans="2:7" x14ac:dyDescent="0.25">
      <c r="B34" s="133"/>
      <c r="C34" s="133"/>
      <c r="D34" s="133"/>
      <c r="E34" s="133"/>
      <c r="F34" s="133"/>
      <c r="G34" s="133"/>
    </row>
  </sheetData>
  <sheetProtection algorithmName="SHA-512" hashValue="QRAihhDPas/+/McYvnnYJB/1YIe3R6j+7/RoLDlo/j+lai9Ll1HIEIHw8HMlofYIJlodlGRKSx8EAouCzp6lPw==" saltValue="7O4yQ5pci1SkihcwOsCnWQ==" spinCount="100000" sheet="1" objects="1" scenarios="1"/>
  <mergeCells count="11">
    <mergeCell ref="B19:O25"/>
    <mergeCell ref="B31:G34"/>
    <mergeCell ref="F17:G17"/>
    <mergeCell ref="B1:O2"/>
    <mergeCell ref="H5:I14"/>
    <mergeCell ref="J5:O14"/>
    <mergeCell ref="C6:E6"/>
    <mergeCell ref="C7:E7"/>
    <mergeCell ref="C8:E8"/>
    <mergeCell ref="C9:E9"/>
    <mergeCell ref="L29:O29"/>
  </mergeCells>
  <pageMargins left="0.7" right="0.7" top="0.75" bottom="0.75" header="0.3" footer="0.3"/>
  <pageSetup paperSize="9" scale="72"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Feuil6">
    <tabColor rgb="FF00B050"/>
    <pageSetUpPr autoPageBreaks="0" fitToPage="1"/>
  </sheetPr>
  <dimension ref="A1:O21"/>
  <sheetViews>
    <sheetView showGridLines="0" zoomScale="110" zoomScaleNormal="110" workbookViewId="0">
      <selection activeCell="F4" sqref="F4"/>
    </sheetView>
  </sheetViews>
  <sheetFormatPr baseColWidth="10" defaultRowHeight="14.25" x14ac:dyDescent="0.2"/>
  <cols>
    <col min="1" max="1" width="11.42578125" style="32"/>
    <col min="2" max="2" width="45.28515625" style="32" customWidth="1"/>
    <col min="3" max="6" width="11.42578125" style="32"/>
    <col min="7" max="7" width="11.85546875" style="32" customWidth="1"/>
    <col min="8" max="13" width="11.42578125" style="32"/>
    <col min="14" max="14" width="12.42578125" style="32" bestFit="1" customWidth="1"/>
    <col min="15" max="16384" width="11.42578125" style="32"/>
  </cols>
  <sheetData>
    <row r="1" spans="1:15" ht="15.75" customHeight="1" x14ac:dyDescent="0.2">
      <c r="B1" s="107" t="s">
        <v>109</v>
      </c>
      <c r="C1" s="108"/>
      <c r="D1" s="108"/>
      <c r="E1" s="108"/>
      <c r="F1" s="108"/>
      <c r="G1" s="108"/>
      <c r="H1" s="108"/>
      <c r="I1" s="108"/>
      <c r="J1" s="108"/>
      <c r="K1" s="108"/>
      <c r="L1" s="108"/>
      <c r="M1" s="108"/>
      <c r="N1" s="108"/>
      <c r="O1" s="109"/>
    </row>
    <row r="2" spans="1:15" ht="15.75" customHeight="1" x14ac:dyDescent="0.2">
      <c r="B2" s="129"/>
      <c r="C2" s="130"/>
      <c r="D2" s="130"/>
      <c r="E2" s="130"/>
      <c r="F2" s="130"/>
      <c r="G2" s="130"/>
      <c r="H2" s="130"/>
      <c r="I2" s="130"/>
      <c r="J2" s="130"/>
      <c r="K2" s="130"/>
      <c r="L2" s="130"/>
      <c r="M2" s="130"/>
      <c r="N2" s="130"/>
      <c r="O2" s="176"/>
    </row>
    <row r="4" spans="1:15" x14ac:dyDescent="0.2">
      <c r="B4" s="64" t="s">
        <v>11</v>
      </c>
      <c r="C4" s="36"/>
      <c r="D4" s="36"/>
      <c r="G4" s="51"/>
    </row>
    <row r="5" spans="1:15" ht="14.25" customHeight="1" x14ac:dyDescent="0.2">
      <c r="B5" s="65"/>
      <c r="G5" s="51"/>
      <c r="H5" s="93"/>
      <c r="I5" s="93"/>
      <c r="J5" s="94"/>
      <c r="K5" s="94"/>
      <c r="L5" s="94"/>
      <c r="M5" s="94"/>
      <c r="N5" s="94"/>
      <c r="O5" s="94"/>
    </row>
    <row r="6" spans="1:15" ht="14.25" customHeight="1" x14ac:dyDescent="0.2">
      <c r="A6" s="51">
        <v>1</v>
      </c>
      <c r="B6" s="38" t="s">
        <v>13</v>
      </c>
      <c r="C6" s="145">
        <f>'Données et informations de base'!C7</f>
        <v>0</v>
      </c>
      <c r="D6" s="145"/>
      <c r="E6" s="145"/>
      <c r="G6" s="51"/>
      <c r="H6" s="93"/>
      <c r="I6" s="93"/>
      <c r="J6" s="94"/>
      <c r="K6" s="94"/>
      <c r="L6" s="94"/>
      <c r="M6" s="94"/>
      <c r="N6" s="94"/>
      <c r="O6" s="94"/>
    </row>
    <row r="7" spans="1:15" ht="14.25" customHeight="1" x14ac:dyDescent="0.2">
      <c r="A7" s="51">
        <v>2</v>
      </c>
      <c r="B7" s="38" t="s">
        <v>0</v>
      </c>
      <c r="C7" s="145">
        <f>'Données et informations de base'!C8</f>
        <v>0</v>
      </c>
      <c r="D7" s="145"/>
      <c r="E7" s="145"/>
      <c r="G7" s="51"/>
      <c r="H7" s="93"/>
      <c r="I7" s="93"/>
      <c r="J7" s="94"/>
      <c r="K7" s="94"/>
      <c r="L7" s="94"/>
      <c r="M7" s="94"/>
      <c r="N7" s="94"/>
      <c r="O7" s="94"/>
    </row>
    <row r="8" spans="1:15" ht="14.25" customHeight="1" x14ac:dyDescent="0.2">
      <c r="A8" s="51">
        <v>3</v>
      </c>
      <c r="B8" s="38" t="s">
        <v>12</v>
      </c>
      <c r="C8" s="201">
        <f>'Données et informations de base'!C9</f>
        <v>0</v>
      </c>
      <c r="D8" s="202"/>
      <c r="E8" s="203"/>
      <c r="G8" s="51"/>
      <c r="H8" s="93"/>
      <c r="I8" s="93"/>
      <c r="J8" s="94"/>
      <c r="K8" s="94"/>
      <c r="L8" s="94"/>
      <c r="M8" s="94"/>
      <c r="N8" s="94"/>
      <c r="O8" s="94"/>
    </row>
    <row r="9" spans="1:15" ht="14.25" customHeight="1" x14ac:dyDescent="0.2">
      <c r="B9" s="38" t="s">
        <v>72</v>
      </c>
      <c r="C9" s="204">
        <f>'Données et informations de base'!C12</f>
        <v>0</v>
      </c>
      <c r="D9" s="205"/>
      <c r="E9" s="206"/>
      <c r="G9" s="51"/>
      <c r="H9" s="93"/>
      <c r="I9" s="93"/>
      <c r="J9" s="94"/>
      <c r="K9" s="94"/>
      <c r="L9" s="94"/>
      <c r="M9" s="94"/>
      <c r="N9" s="94"/>
      <c r="O9" s="94"/>
    </row>
    <row r="10" spans="1:15" ht="14.25" customHeight="1" x14ac:dyDescent="0.2">
      <c r="H10" s="93"/>
      <c r="I10" s="93"/>
      <c r="J10" s="94"/>
      <c r="K10" s="94"/>
      <c r="L10" s="94"/>
      <c r="M10" s="94"/>
      <c r="N10" s="94"/>
      <c r="O10" s="94"/>
    </row>
    <row r="11" spans="1:15" ht="15" customHeight="1" x14ac:dyDescent="0.25">
      <c r="B11" s="67" t="s">
        <v>73</v>
      </c>
      <c r="H11" s="93"/>
      <c r="I11" s="93"/>
      <c r="J11" s="94"/>
      <c r="K11" s="101"/>
      <c r="L11" s="200"/>
      <c r="M11" s="200"/>
      <c r="N11" s="200"/>
      <c r="O11" s="94"/>
    </row>
    <row r="12" spans="1:15" ht="14.25" customHeight="1" x14ac:dyDescent="0.2">
      <c r="H12" s="93"/>
      <c r="I12" s="93"/>
      <c r="J12" s="94"/>
      <c r="K12" s="94"/>
      <c r="L12" s="94"/>
      <c r="M12" s="94"/>
      <c r="N12" s="94"/>
      <c r="O12" s="94"/>
    </row>
    <row r="13" spans="1:15" x14ac:dyDescent="0.2">
      <c r="B13" s="38" t="s">
        <v>80</v>
      </c>
      <c r="C13" s="66">
        <v>1</v>
      </c>
      <c r="D13" s="66">
        <v>2</v>
      </c>
      <c r="E13" s="66">
        <v>3</v>
      </c>
      <c r="F13" s="66">
        <v>4</v>
      </c>
      <c r="G13" s="66">
        <v>5</v>
      </c>
      <c r="H13" s="66">
        <v>6</v>
      </c>
      <c r="I13" s="66">
        <v>7</v>
      </c>
      <c r="J13" s="66">
        <v>8</v>
      </c>
      <c r="K13" s="66">
        <v>9</v>
      </c>
      <c r="L13" s="66">
        <v>10</v>
      </c>
      <c r="M13" s="66">
        <v>11</v>
      </c>
      <c r="N13" s="66">
        <v>12</v>
      </c>
      <c r="O13" s="66">
        <v>13</v>
      </c>
    </row>
    <row r="14" spans="1:15" x14ac:dyDescent="0.2">
      <c r="B14" s="38" t="s">
        <v>129</v>
      </c>
      <c r="C14" s="95"/>
      <c r="D14" s="95"/>
      <c r="E14" s="95"/>
      <c r="F14" s="95"/>
      <c r="G14" s="95"/>
      <c r="H14" s="95"/>
      <c r="I14" s="95"/>
      <c r="J14" s="95"/>
      <c r="K14" s="95"/>
      <c r="L14" s="95"/>
      <c r="M14" s="95"/>
      <c r="N14" s="95"/>
      <c r="O14" s="95"/>
    </row>
    <row r="15" spans="1:15" x14ac:dyDescent="0.2">
      <c r="B15" s="38" t="s">
        <v>98</v>
      </c>
      <c r="C15" s="95"/>
      <c r="D15" s="95"/>
      <c r="E15" s="95"/>
      <c r="F15" s="95"/>
      <c r="G15" s="95"/>
      <c r="H15" s="95"/>
      <c r="I15" s="95"/>
      <c r="J15" s="95"/>
      <c r="K15" s="95"/>
      <c r="L15" s="95"/>
      <c r="M15" s="95"/>
      <c r="N15" s="95"/>
      <c r="O15" s="95"/>
    </row>
    <row r="16" spans="1:15" x14ac:dyDescent="0.2">
      <c r="B16" s="38" t="s">
        <v>12</v>
      </c>
      <c r="C16" s="96"/>
      <c r="D16" s="96"/>
      <c r="E16" s="96"/>
      <c r="F16" s="96"/>
      <c r="G16" s="96"/>
      <c r="H16" s="96"/>
      <c r="I16" s="96"/>
      <c r="J16" s="96"/>
      <c r="K16" s="96"/>
      <c r="L16" s="96"/>
      <c r="M16" s="96"/>
      <c r="N16" s="96"/>
      <c r="O16" s="96"/>
    </row>
    <row r="17" spans="2:15" x14ac:dyDescent="0.2">
      <c r="B17" s="38" t="s">
        <v>74</v>
      </c>
      <c r="C17" s="97"/>
      <c r="D17" s="97"/>
      <c r="E17" s="97"/>
      <c r="F17" s="97"/>
      <c r="G17" s="97"/>
      <c r="H17" s="97"/>
      <c r="I17" s="97"/>
      <c r="J17" s="97"/>
      <c r="K17" s="97"/>
      <c r="L17" s="97"/>
      <c r="M17" s="97"/>
      <c r="N17" s="97"/>
      <c r="O17" s="97"/>
    </row>
    <row r="18" spans="2:15" ht="14.25" customHeight="1" x14ac:dyDescent="0.2">
      <c r="B18" s="98"/>
      <c r="C18" s="98"/>
      <c r="D18" s="98"/>
      <c r="E18" s="98"/>
      <c r="F18" s="98"/>
      <c r="G18" s="98"/>
    </row>
    <row r="19" spans="2:15" ht="14.25" customHeight="1" x14ac:dyDescent="0.2">
      <c r="B19" s="99" t="s">
        <v>99</v>
      </c>
      <c r="C19" s="100" t="e">
        <f>AVERAGE(C17:O17)</f>
        <v>#DIV/0!</v>
      </c>
      <c r="D19" s="98"/>
      <c r="E19" s="98"/>
      <c r="F19" s="98"/>
      <c r="G19" s="98"/>
    </row>
    <row r="20" spans="2:15" ht="14.25" customHeight="1" x14ac:dyDescent="0.2">
      <c r="B20" s="98"/>
      <c r="C20" s="98"/>
      <c r="D20" s="98"/>
      <c r="E20" s="98"/>
      <c r="F20" s="98"/>
      <c r="G20" s="98"/>
    </row>
    <row r="21" spans="2:15" ht="14.25" customHeight="1" x14ac:dyDescent="0.2">
      <c r="B21" s="98"/>
      <c r="C21" s="98"/>
      <c r="D21" s="98"/>
      <c r="E21" s="98"/>
      <c r="F21" s="98"/>
      <c r="G21" s="98"/>
    </row>
  </sheetData>
  <sheetProtection algorithmName="SHA-512" hashValue="IaGJ4sXRxqkzRgq3n+62Q/v6BPhoYNaGdjV34lccqNiU7NMkECEAVq9b0w+HJsOSJ4FBoNyB/9pNZFApWHhg0A==" saltValue="pHBXA6yZV24Ha703fPMhAw==" spinCount="100000" sheet="1" objects="1" scenarios="1"/>
  <mergeCells count="6">
    <mergeCell ref="L11:N11"/>
    <mergeCell ref="B1:O2"/>
    <mergeCell ref="C6:E6"/>
    <mergeCell ref="C7:E7"/>
    <mergeCell ref="C8:E8"/>
    <mergeCell ref="C9:E9"/>
  </mergeCells>
  <pageMargins left="0.7" right="0.7" top="0.75" bottom="0.75" header="0.3" footer="0.3"/>
  <pageSetup paperSize="9" scale="72" orientation="landscape"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600-000000000000}">
          <x14:formula1>
            <xm:f>BDD!$B$5:$B$11</xm:f>
          </x14:formula1>
          <xm:sqref>C16:O16</xm:sqref>
        </x14:dataValidation>
        <x14:dataValidation type="list" allowBlank="1" showInputMessage="1" showErrorMessage="1" xr:uid="{BED6CB7D-DED9-410B-8036-555B64B1CB06}">
          <x14:formula1>
            <xm:f>BDD!$J$5:$J$6</xm:f>
          </x14:formula1>
          <xm:sqref>C14:O14</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Feuil7"/>
  <dimension ref="A1:J11"/>
  <sheetViews>
    <sheetView zoomScaleNormal="100" workbookViewId="0">
      <selection activeCell="J7" sqref="J7"/>
    </sheetView>
  </sheetViews>
  <sheetFormatPr baseColWidth="10" defaultColWidth="11" defaultRowHeight="14.25" x14ac:dyDescent="0.2"/>
  <cols>
    <col min="1" max="6" width="12.42578125" style="9" customWidth="1"/>
    <col min="7" max="16384" width="11" style="9"/>
  </cols>
  <sheetData>
    <row r="1" spans="1:10" ht="15" x14ac:dyDescent="0.25">
      <c r="B1" s="10"/>
      <c r="C1" s="10"/>
      <c r="D1" s="10"/>
    </row>
    <row r="2" spans="1:10" ht="15" x14ac:dyDescent="0.25">
      <c r="A2" s="10" t="s">
        <v>14</v>
      </c>
    </row>
    <row r="4" spans="1:10" ht="15" x14ac:dyDescent="0.25">
      <c r="B4" s="10" t="s">
        <v>15</v>
      </c>
      <c r="D4" s="10" t="s">
        <v>100</v>
      </c>
      <c r="G4" s="10" t="s">
        <v>120</v>
      </c>
      <c r="J4" s="10" t="s">
        <v>127</v>
      </c>
    </row>
    <row r="5" spans="1:10" x14ac:dyDescent="0.2">
      <c r="B5" s="9" t="s">
        <v>16</v>
      </c>
      <c r="D5" s="9" t="s">
        <v>101</v>
      </c>
      <c r="G5" s="9" t="s">
        <v>121</v>
      </c>
      <c r="J5" s="9" t="s">
        <v>122</v>
      </c>
    </row>
    <row r="6" spans="1:10" x14ac:dyDescent="0.2">
      <c r="B6" s="9" t="s">
        <v>17</v>
      </c>
      <c r="D6" s="9" t="s">
        <v>102</v>
      </c>
      <c r="G6" s="9" t="s">
        <v>122</v>
      </c>
      <c r="J6" s="9" t="s">
        <v>128</v>
      </c>
    </row>
    <row r="7" spans="1:10" x14ac:dyDescent="0.2">
      <c r="B7" s="9" t="s">
        <v>18</v>
      </c>
      <c r="D7" s="9" t="s">
        <v>103</v>
      </c>
    </row>
    <row r="8" spans="1:10" x14ac:dyDescent="0.2">
      <c r="B8" s="9" t="s">
        <v>19</v>
      </c>
      <c r="D8" s="9" t="s">
        <v>104</v>
      </c>
    </row>
    <row r="9" spans="1:10" x14ac:dyDescent="0.2">
      <c r="B9" s="9" t="s">
        <v>20</v>
      </c>
    </row>
    <row r="10" spans="1:10" x14ac:dyDescent="0.2">
      <c r="B10" s="9" t="s">
        <v>21</v>
      </c>
    </row>
    <row r="11" spans="1:10" x14ac:dyDescent="0.2">
      <c r="B11" s="9" t="s">
        <v>22</v>
      </c>
    </row>
  </sheetData>
  <sheetProtection algorithmName="SHA-512" hashValue="Fc5dren/0BxXiReQCG+b5VsKHSzxTPeJ4pE16wcYzqS8+dgrXIBf/i/VJ35wZd/3eR3nnsqpL0j0T1xAzBrg/w==" saltValue="11kQkiGkDS/pT6XjLo6QMQ==" spinCount="100000" sheet="1" objects="1" scenarios="1"/>
  <pageMargins left="0.70866141732283472" right="0.70866141732283472" top="1.1417322834645669" bottom="0.98425196850393704" header="0.31496062992125984" footer="0.31496062992125984"/>
  <pageSetup paperSize="9" orientation="portrait" r:id="rId1"/>
  <headerFooter>
    <oddHeader>&amp;L&amp;G</oddHeader>
    <oddFooter>&amp;L&amp;"Arial,Normal"&amp;9Avenue du Général-Guisan 8 - 1800 Vevey
Tél. 021 925 24 24
wwww.aivd.ch&amp;R&amp;"Arial,Normal"&amp;9Page &amp;P sur &amp;N</oddFooter>
    <firstHeader>&amp;L&amp;K00-047&amp;G
&amp;"Arial,Normal"&amp;8Avenue du Général-Guisan 8
1800 Vevey</firstHeader>
    <firstFooter>&amp;C&amp;"Arial,Normal"&amp;8&amp;K00-049page &amp;P de &amp;N&amp;R&amp;"Arial,Normal"&amp;8&amp;K00-048Office de l'assurance-invalidité pour le canton de&amp;"-,Normal" &amp;"Arial,Normal"Vaud
Tél. 021 925 24 24, Fax 021 925 24 25
www.aivd.ch</first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U D A A B Q S w M E F A A C A A g A a Y J u W U 8 u x 1 2 l A A A A 9 Q A A A B I A H A B D b 2 5 m a W c v U G F j a 2 F n Z S 5 4 b W w g o h g A K K A U A A A A A A A A A A A A A A A A A A A A A A A A A A A A h Y 8 x D o I w G I W v Q r r T F o j R k J 8 y s D h I Y m J i X J t S o R G K a Y v l b g 4 e y S u I U d T N 8 X 3 v G 9 6 7 X 2 + Q j 1 0 b X K S x q t c Z i j B F g d S i r 5 S u M z S 4 Y 7 h C O Y M t F y d e y 2 C S t U 1 H W 2 W o c e 6 c E u K 9 x z 7 B v a l J T G l E D u V m J x r Z c f S R 1 X 8 5 V N o 6 r o V E D P a v M S z G U Z L g x R J T I D O D U u l v H 0 9 z n + 0 P h G J o 3 W A k O 5 q w W A O Z I 5 D 3 B f Y A U E s D B B Q A A g A I A G m C b l k 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B p g m 5 Z K I p H u A 4 A A A A R A A A A E w A c A E Z v c m 1 1 b G F z L 1 N l Y 3 R p b 2 4 x L m 0 g o h g A K K A U A A A A A A A A A A A A A A A A A A A A A A A A A A A A K 0 5 N L s n M z 1 M I h t C G 1 g B Q S w E C L Q A U A A I A C A B p g m 5 Z T y 7 H X a U A A A D 1 A A A A E g A A A A A A A A A A A A A A A A A A A A A A Q 2 9 u Z m l n L 1 B h Y 2 t h Z 2 U u e G 1 s U E s B A i 0 A F A A C A A g A a Y J u W Q / K 6 a u k A A A A 6 Q A A A B M A A A A A A A A A A A A A A A A A 8 Q A A A F t D b 2 5 0 Z W 5 0 X 1 R 5 c G V z X S 5 4 b W x Q S w E C L Q A U A A I A C A B p g m 5 Z K I p H u A 4 A A A A R A A A A E w A A A A A A A A A A A A A A A A D i A Q A A R m 9 y b X V s Y X M v U 2 V j d G l v b j E u b V B L B Q Y A A A A A A w A D A M I A A A A 9 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A m A Q A A A Q A A A N C M n d 8 B F d E R j H o A w E / C l + s B A A A A K O G A w d d G y E a q b V E r R S 1 6 x A A A A A A C A A A A A A A Q Z g A A A A E A A C A A A A C x u + a x J N j s S P 4 k F n q e 6 D z + 3 P j s t w 2 K E 2 W p Y M 6 t n L n J T A A A A A A O g A A A A A I A A C A A A A B J m k y t 9 J P n c b p N p f r y F s u P o / E M + L C V H O w H 0 b a j g a K f F F A A A A C / X 1 u f g 3 5 f c J p 7 4 2 3 Y e R p g w K M E p Y p X P Q 1 v q h d 2 g X n W k Z f v 3 F p G M f T H A a b x B o H H u Y w X 2 M X 2 y r o q E y T x l v i a d m X 2 m 5 Q d d 6 q 2 E R j o T o P W s U k V i 0 A A A A B F I s W c S B N x O f y i 2 n M N z O H e W n + N k m O u H R s x D a k W y V T 6 L q F V B y w T 2 4 E z M 0 X o p 9 5 X R / j S U w n 9 c d h v a r w U G r u k k A T Z < / D a t a M a s h u p > 
</file>

<file path=customXml/itemProps1.xml><?xml version="1.0" encoding="utf-8"?>
<ds:datastoreItem xmlns:ds="http://schemas.openxmlformats.org/officeDocument/2006/customXml" ds:itemID="{683AB534-1B22-4632-BAAE-705E6936A9AD}">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7</vt:i4>
      </vt:variant>
      <vt:variant>
        <vt:lpstr>Plages nommées</vt:lpstr>
      </vt:variant>
      <vt:variant>
        <vt:i4>6</vt:i4>
      </vt:variant>
    </vt:vector>
  </HeadingPairs>
  <TitlesOfParts>
    <vt:vector size="13" baseType="lpstr">
      <vt:lpstr>Données et informations de base</vt:lpstr>
      <vt:lpstr>Employabilité</vt:lpstr>
      <vt:lpstr>Productivité</vt:lpstr>
      <vt:lpstr>Evaluation globale (facultatif)</vt:lpstr>
      <vt:lpstr>Rendement</vt:lpstr>
      <vt:lpstr>Evolution dans le temps</vt:lpstr>
      <vt:lpstr>BDD</vt:lpstr>
      <vt:lpstr>'Données et informations de base'!Zone_d_impression</vt:lpstr>
      <vt:lpstr>Employabilité!Zone_d_impression</vt:lpstr>
      <vt:lpstr>'Evaluation globale (facultatif)'!Zone_d_impression</vt:lpstr>
      <vt:lpstr>'Evolution dans le temps'!Zone_d_impression</vt:lpstr>
      <vt:lpstr>Productivité!Zone_d_impression</vt:lpstr>
      <vt:lpstr>Rendement!Zone_d_impression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Lénaïc Rauber</dc:creator>
  <cp:lastModifiedBy>Krenar KQIKU</cp:lastModifiedBy>
  <cp:revision>4</cp:revision>
  <cp:lastPrinted>2026-04-30T11:06:45Z</cp:lastPrinted>
  <dcterms:created xsi:type="dcterms:W3CDTF">2024-11-14T15:10:02Z</dcterms:created>
  <dcterms:modified xsi:type="dcterms:W3CDTF">2026-07-17T05:38:18Z</dcterms:modified>
</cp:coreProperties>
</file>